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tables/table2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35CF7916-A805-48E5-94A8-0419F16182DE}" xr6:coauthVersionLast="36" xr6:coauthVersionMax="45" xr10:uidLastSave="{00000000-0000-0000-0000-000000000000}"/>
  <bookViews>
    <workbookView xWindow="0" yWindow="0" windowWidth="23040" windowHeight="8940" tabRatio="903" activeTab="9" xr2:uid="{00000000-000D-0000-FFFF-FFFF00000000}"/>
  </bookViews>
  <sheets>
    <sheet name="Products1" sheetId="9" r:id="rId1"/>
    <sheet name="Data Validation, #" sheetId="37" r:id="rId2"/>
    <sheet name="Data Validation, Dropdown" sheetId="40" r:id="rId3"/>
    <sheet name="Products2" sheetId="18" r:id="rId4"/>
    <sheet name="Grades" sheetId="47" r:id="rId5"/>
    <sheet name="Duplicates" sheetId="19" r:id="rId6"/>
    <sheet name="Icons" sheetId="25" r:id="rId7"/>
    <sheet name="Color Scale" sheetId="10" r:id="rId8"/>
    <sheet name="Banded rows" sheetId="30" r:id="rId9"/>
    <sheet name="Project" sheetId="48" r:id="rId10"/>
  </sheets>
  <definedNames>
    <definedName name="CountryList">#REF!</definedName>
  </definedNames>
  <calcPr calcId="191028" calcMode="manual"/>
</workbook>
</file>

<file path=xl/calcChain.xml><?xml version="1.0" encoding="utf-8"?>
<calcChain xmlns="http://schemas.openxmlformats.org/spreadsheetml/2006/main">
  <c r="J52" i="30" l="1"/>
  <c r="G52" i="30"/>
  <c r="D52" i="30"/>
  <c r="J51" i="30"/>
  <c r="G51" i="30"/>
  <c r="D51" i="30"/>
  <c r="J50" i="30"/>
  <c r="G50" i="30"/>
  <c r="D50" i="30"/>
  <c r="J49" i="30"/>
  <c r="G49" i="30"/>
  <c r="D49" i="30"/>
  <c r="J48" i="30"/>
  <c r="G48" i="30"/>
  <c r="D48" i="30"/>
  <c r="J47" i="30"/>
  <c r="G47" i="30"/>
  <c r="D47" i="30"/>
  <c r="J46" i="30"/>
  <c r="G46" i="30"/>
  <c r="D46" i="30"/>
  <c r="J45" i="30"/>
  <c r="G45" i="30"/>
  <c r="D45" i="30"/>
  <c r="J44" i="30"/>
  <c r="G44" i="30"/>
  <c r="D44" i="30"/>
  <c r="J43" i="30"/>
  <c r="G43" i="30"/>
  <c r="D43" i="30"/>
  <c r="J42" i="30"/>
  <c r="G42" i="30"/>
  <c r="D42" i="30"/>
  <c r="J41" i="30"/>
  <c r="G41" i="30"/>
  <c r="D41" i="30"/>
  <c r="J40" i="30"/>
  <c r="G40" i="30"/>
  <c r="D40" i="30"/>
  <c r="J39" i="30"/>
  <c r="G39" i="30"/>
  <c r="D39" i="30"/>
  <c r="J38" i="30"/>
  <c r="G38" i="30"/>
  <c r="D38" i="30"/>
  <c r="J37" i="30"/>
  <c r="G37" i="30"/>
  <c r="D37" i="30"/>
  <c r="J36" i="30"/>
  <c r="G36" i="30"/>
  <c r="D36" i="30"/>
  <c r="J35" i="30"/>
  <c r="G35" i="30"/>
  <c r="D35" i="30"/>
  <c r="J34" i="30"/>
  <c r="G34" i="30"/>
  <c r="D34" i="30"/>
  <c r="J33" i="30"/>
  <c r="G33" i="30"/>
  <c r="D33" i="30"/>
  <c r="J32" i="30"/>
  <c r="G32" i="30"/>
  <c r="D32" i="30"/>
  <c r="J31" i="30"/>
  <c r="G31" i="30"/>
  <c r="D31" i="30"/>
  <c r="G4" i="10" l="1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3" i="10"/>
  <c r="J5" i="30" l="1"/>
  <c r="J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4" i="30"/>
  <c r="G5" i="30"/>
  <c r="G6" i="30"/>
  <c r="G7" i="30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4" i="30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4" i="30"/>
  <c r="C7" i="25"/>
  <c r="C8" i="25"/>
  <c r="C9" i="25"/>
  <c r="C10" i="25"/>
  <c r="C11" i="25"/>
  <c r="C12" i="25"/>
  <c r="C13" i="25"/>
  <c r="C14" i="25"/>
  <c r="C5" i="25"/>
  <c r="C6" i="25"/>
  <c r="C4" i="25"/>
  <c r="D24" i="18"/>
  <c r="D19" i="18"/>
  <c r="D10" i="18"/>
  <c r="D6" i="18"/>
  <c r="D9" i="9"/>
  <c r="D23" i="9"/>
  <c r="D18" i="9"/>
  <c r="D5" i="9"/>
</calcChain>
</file>

<file path=xl/sharedStrings.xml><?xml version="1.0" encoding="utf-8"?>
<sst xmlns="http://schemas.openxmlformats.org/spreadsheetml/2006/main" count="372" uniqueCount="181">
  <si>
    <t>Date</t>
  </si>
  <si>
    <t>Product</t>
  </si>
  <si>
    <t>Region</t>
  </si>
  <si>
    <t>Amount</t>
  </si>
  <si>
    <t>Dairy</t>
  </si>
  <si>
    <t>Denmark</t>
  </si>
  <si>
    <t>Produce</t>
  </si>
  <si>
    <t>Denmark Total</t>
  </si>
  <si>
    <t>Finland</t>
  </si>
  <si>
    <t>Grain</t>
  </si>
  <si>
    <t>Finland Total</t>
  </si>
  <si>
    <t>Germany</t>
  </si>
  <si>
    <t>Germany Total</t>
  </si>
  <si>
    <t>Italy</t>
  </si>
  <si>
    <t>Italy Total</t>
  </si>
  <si>
    <t>Change Product:</t>
  </si>
  <si>
    <t>Change Amount:</t>
  </si>
  <si>
    <t>(Above Average)</t>
  </si>
  <si>
    <t>(Bottom 10)</t>
  </si>
  <si>
    <t>City</t>
  </si>
  <si>
    <t>Contact Name</t>
  </si>
  <si>
    <t>Address</t>
  </si>
  <si>
    <t>Postal Code</t>
  </si>
  <si>
    <t>Country</t>
  </si>
  <si>
    <t>Phone</t>
  </si>
  <si>
    <t>Ana Trujillo</t>
  </si>
  <si>
    <t>Avda. de la Constitución 2222</t>
  </si>
  <si>
    <t>México D.F.</t>
  </si>
  <si>
    <t>Mexico</t>
  </si>
  <si>
    <t>(5) 555-4729</t>
  </si>
  <si>
    <t>Antonio Moreno</t>
  </si>
  <si>
    <t>Mataderos  2312</t>
  </si>
  <si>
    <t>(5) 555-3932</t>
  </si>
  <si>
    <t>Christina Berglund</t>
  </si>
  <si>
    <t>Berguvsvägen  8</t>
  </si>
  <si>
    <t>Luleå</t>
  </si>
  <si>
    <t>S-958 22</t>
  </si>
  <si>
    <t>Sweden</t>
  </si>
  <si>
    <t>0921-12 34 65</t>
  </si>
  <si>
    <t>Frédérique Citeaux</t>
  </si>
  <si>
    <t>24, place Kléber</t>
  </si>
  <si>
    <t>Strasbourg</t>
  </si>
  <si>
    <t>France</t>
  </si>
  <si>
    <t>88.60.15.31</t>
  </si>
  <si>
    <t>Thomas Hardy</t>
  </si>
  <si>
    <t>120 Hanover Sq.</t>
  </si>
  <si>
    <t>London</t>
  </si>
  <si>
    <t>WA1 1DP</t>
  </si>
  <si>
    <t>UK</t>
  </si>
  <si>
    <t>(171) 555-7788</t>
  </si>
  <si>
    <t>Georg Pipps</t>
  </si>
  <si>
    <t>Geislweg 14</t>
  </si>
  <si>
    <t>Salzburg</t>
  </si>
  <si>
    <t>Austria</t>
  </si>
  <si>
    <t>6562-9722</t>
  </si>
  <si>
    <t>Guillermo Fernández</t>
  </si>
  <si>
    <t>Calle Dr. Jorge Cash 321</t>
  </si>
  <si>
    <t>(5) 552-3745</t>
  </si>
  <si>
    <t>Hanna Moos</t>
  </si>
  <si>
    <t>Forsterstr. 57</t>
  </si>
  <si>
    <t>Mannheim</t>
  </si>
  <si>
    <t>0621-08460</t>
  </si>
  <si>
    <t>Henriette Pfalzheim</t>
  </si>
  <si>
    <t>Mehrheimerstr. 369</t>
  </si>
  <si>
    <t>Köln</t>
  </si>
  <si>
    <t>0221-0644327</t>
  </si>
  <si>
    <t>Horst Kloss</t>
  </si>
  <si>
    <t>Taucherstraße 10</t>
  </si>
  <si>
    <t>Cunewalde</t>
  </si>
  <si>
    <t>0372-035188</t>
  </si>
  <si>
    <t>Isabel de Castro</t>
  </si>
  <si>
    <t>Estrada da saúde n. 58</t>
  </si>
  <si>
    <t>Lisboa</t>
  </si>
  <si>
    <t>Portugal</t>
  </si>
  <si>
    <t>(1) 356-5634</t>
  </si>
  <si>
    <t>Maria Anders</t>
  </si>
  <si>
    <t>Obere Str. 57</t>
  </si>
  <si>
    <t>Berlin</t>
  </si>
  <si>
    <t>030-0074321</t>
  </si>
  <si>
    <t>Marie Bertrand</t>
  </si>
  <si>
    <t>265, boulevard Charonne</t>
  </si>
  <si>
    <t>Paris</t>
  </si>
  <si>
    <t>(1) 42.34.22.66</t>
  </si>
  <si>
    <t>Sergio Gutiérrez</t>
  </si>
  <si>
    <t>Av. del Libertador 900</t>
  </si>
  <si>
    <t>Buenos Aires</t>
  </si>
  <si>
    <t>Argentina</t>
  </si>
  <si>
    <t>(1) 123-5555</t>
  </si>
  <si>
    <t>Trend</t>
  </si>
  <si>
    <t>Profits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</si>
  <si>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</si>
  <si>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</si>
  <si>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</si>
  <si>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</si>
  <si>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</si>
  <si>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</si>
  <si>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</si>
  <si>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</si>
  <si>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</si>
  <si>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</si>
  <si>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</si>
  <si>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</si>
  <si>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West</t>
  </si>
  <si>
    <t>South</t>
  </si>
  <si>
    <t>East</t>
  </si>
  <si>
    <t>Morocco</t>
  </si>
  <si>
    <t xml:space="preserve"> Region</t>
  </si>
  <si>
    <t>Beverage</t>
  </si>
  <si>
    <t>Total Sales</t>
  </si>
  <si>
    <t>North</t>
  </si>
  <si>
    <t>Spain</t>
  </si>
  <si>
    <t>Norway</t>
  </si>
  <si>
    <t>Mid</t>
  </si>
  <si>
    <t>Belgium</t>
  </si>
  <si>
    <t>Widgets</t>
  </si>
  <si>
    <t>Whatnots</t>
  </si>
  <si>
    <t>Whoseits</t>
  </si>
  <si>
    <t>Account #</t>
  </si>
  <si>
    <t xml:space="preserve">Actuals  </t>
  </si>
  <si>
    <t>Budget</t>
  </si>
  <si>
    <t>Variance</t>
  </si>
  <si>
    <t>VF-56</t>
  </si>
  <si>
    <t>NA-16</t>
  </si>
  <si>
    <t>YI-31</t>
  </si>
  <si>
    <t>CF-33</t>
  </si>
  <si>
    <t>AT-38</t>
  </si>
  <si>
    <t>IR-59</t>
  </si>
  <si>
    <t>SP-95</t>
  </si>
  <si>
    <t>GT-96</t>
  </si>
  <si>
    <t>AQ-18</t>
  </si>
  <si>
    <t>LX-84</t>
  </si>
  <si>
    <t>BG-53</t>
  </si>
  <si>
    <t>DF-84</t>
  </si>
  <si>
    <t>MM-33</t>
  </si>
  <si>
    <t>VZ-105</t>
  </si>
  <si>
    <t>YS-39</t>
  </si>
  <si>
    <t>TO-55</t>
  </si>
  <si>
    <t>WF-69</t>
  </si>
  <si>
    <t>VA-41</t>
  </si>
  <si>
    <t>OL-94</t>
  </si>
  <si>
    <t>TL-14</t>
  </si>
  <si>
    <t>XZ-75</t>
  </si>
  <si>
    <t>BC-92</t>
  </si>
  <si>
    <t>FY 2020</t>
  </si>
  <si>
    <t>But this is more easily done by just formating your data as a table.</t>
  </si>
  <si>
    <t>Actuals  2</t>
  </si>
  <si>
    <t>Budget3</t>
  </si>
  <si>
    <t>Variance4</t>
  </si>
  <si>
    <t>Actuals  5</t>
  </si>
  <si>
    <t>Budget6</t>
  </si>
  <si>
    <t>Variance7</t>
  </si>
  <si>
    <t>Student Name</t>
  </si>
  <si>
    <t>Assignment 1</t>
  </si>
  <si>
    <t>Assignment 2</t>
  </si>
  <si>
    <t>Assignment 3</t>
  </si>
  <si>
    <t>Quiz 1</t>
  </si>
  <si>
    <t>Attendance (%)</t>
  </si>
  <si>
    <t>Aiden Ramirez</t>
  </si>
  <si>
    <t>Bella Nguyen</t>
  </si>
  <si>
    <t>Carlos Johnson</t>
  </si>
  <si>
    <t>Diana Kim</t>
  </si>
  <si>
    <t>Ethan Patel</t>
  </si>
  <si>
    <t>Farah El-Sayed</t>
  </si>
  <si>
    <t>Giovanni Russo</t>
  </si>
  <si>
    <t>Hannah Lee</t>
  </si>
  <si>
    <t>Isaac Thompson</t>
  </si>
  <si>
    <t>Jade Morales</t>
  </si>
  <si>
    <t>Weight</t>
  </si>
  <si>
    <t>Canada</t>
  </si>
  <si>
    <t>United Kingdom</t>
  </si>
  <si>
    <t>Egypt</t>
  </si>
  <si>
    <t>Japan</t>
  </si>
  <si>
    <t>Countries Visited</t>
  </si>
  <si>
    <t>Madagascar</t>
  </si>
  <si>
    <t>Philippenes</t>
  </si>
  <si>
    <t>Tunisia</t>
  </si>
  <si>
    <t>Rating</t>
  </si>
  <si>
    <t>Travel Journal</t>
  </si>
  <si>
    <t>(Top 3)</t>
  </si>
  <si>
    <t>Username</t>
  </si>
  <si>
    <t>nsawa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</si>
</sst>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mm/dd"/>
    <numFmt numFmtId="167" formatCode="mm/dd/yyyy"/>
    <numFmt numFmtId="168" formatCode="mm/dd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ahoma"/>
      <family val="2"/>
    </font>
    <font>
      <sz val="9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0" fillId="5" borderId="2" applyNumberFormat="0" applyAlignment="0" applyProtection="0"/>
    <xf numFmtId="0" fontId="11" fillId="6" borderId="3" applyNumberFormat="0" applyAlignment="0" applyProtection="0"/>
  </cellStyleXfs>
  <cellXfs count="65">
    <xf numFmtId="0" fontId="0" fillId="0" borderId="0" xfId="0"/>
    <xf numFmtId="0" fontId="4" fillId="0" borderId="0" xfId="0" applyFont="1"/>
    <xf numFmtId="0" fontId="5" fillId="0" borderId="0" xfId="7" applyFill="1" applyAlignment="1" applyProtection="1"/>
    <xf numFmtId="0" fontId="7" fillId="0" borderId="0" xfId="6" applyFont="1"/>
    <xf numFmtId="164" fontId="7" fillId="0" borderId="0" xfId="1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3" applyFont="1"/>
    <xf numFmtId="0" fontId="6" fillId="0" borderId="0" xfId="3" applyFont="1" applyAlignment="1">
      <alignment horizontal="center"/>
    </xf>
    <xf numFmtId="165" fontId="6" fillId="0" borderId="0" xfId="5" applyNumberFormat="1" applyFont="1" applyAlignment="1">
      <alignment horizontal="center"/>
    </xf>
    <xf numFmtId="0" fontId="7" fillId="0" borderId="0" xfId="3" applyFont="1"/>
    <xf numFmtId="165" fontId="7" fillId="0" borderId="0" xfId="5" applyNumberFormat="1" applyFont="1"/>
    <xf numFmtId="0" fontId="6" fillId="0" borderId="0" xfId="3" applyNumberFormat="1" applyFont="1"/>
    <xf numFmtId="165" fontId="6" fillId="0" borderId="0" xfId="5" applyNumberFormat="1" applyFont="1"/>
    <xf numFmtId="166" fontId="7" fillId="0" borderId="0" xfId="3" applyNumberFormat="1" applyFont="1"/>
    <xf numFmtId="14" fontId="7" fillId="0" borderId="0" xfId="3" applyNumberFormat="1" applyFont="1"/>
    <xf numFmtId="164" fontId="0" fillId="0" borderId="0" xfId="0" applyNumberFormat="1"/>
    <xf numFmtId="164" fontId="1" fillId="0" borderId="0" xfId="4" applyNumberFormat="1" applyFont="1"/>
    <xf numFmtId="16" fontId="7" fillId="0" borderId="0" xfId="3" applyNumberFormat="1" applyFont="1"/>
    <xf numFmtId="164" fontId="7" fillId="0" borderId="0" xfId="3" applyNumberFormat="1" applyFont="1"/>
    <xf numFmtId="0" fontId="8" fillId="0" borderId="0" xfId="0" applyNumberFormat="1" applyFont="1"/>
    <xf numFmtId="0" fontId="7" fillId="0" borderId="0" xfId="3" applyFont="1" applyAlignment="1"/>
    <xf numFmtId="0" fontId="7" fillId="0" borderId="0" xfId="3" applyFont="1" applyBorder="1" applyAlignment="1">
      <alignment horizontal="left"/>
    </xf>
    <xf numFmtId="164" fontId="8" fillId="0" borderId="0" xfId="0" applyNumberFormat="1" applyFont="1"/>
    <xf numFmtId="164" fontId="9" fillId="3" borderId="1" xfId="3" applyNumberFormat="1" applyFont="1" applyFill="1" applyBorder="1" applyAlignment="1">
      <alignment horizontal="center" vertical="center"/>
    </xf>
    <xf numFmtId="164" fontId="9" fillId="4" borderId="1" xfId="3" applyNumberFormat="1" applyFont="1" applyFill="1" applyBorder="1" applyAlignment="1">
      <alignment horizontal="center" vertical="center"/>
    </xf>
    <xf numFmtId="164" fontId="9" fillId="2" borderId="1" xfId="3" applyNumberFormat="1" applyFont="1" applyFill="1" applyBorder="1" applyAlignment="1">
      <alignment horizontal="center" vertical="center"/>
    </xf>
    <xf numFmtId="0" fontId="6" fillId="0" borderId="0" xfId="6" applyFont="1" applyAlignment="1">
      <alignment horizontal="left"/>
    </xf>
    <xf numFmtId="164" fontId="10" fillId="5" borderId="2" xfId="9" applyNumberFormat="1"/>
    <xf numFmtId="0" fontId="0" fillId="0" borderId="1" xfId="0" applyBorder="1"/>
    <xf numFmtId="164" fontId="6" fillId="0" borderId="0" xfId="1" applyNumberFormat="1" applyFont="1"/>
    <xf numFmtId="0" fontId="11" fillId="6" borderId="3" xfId="10" applyAlignment="1">
      <alignment horizontal="right" wrapText="1"/>
    </xf>
    <xf numFmtId="0" fontId="0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/>
    </xf>
    <xf numFmtId="0" fontId="0" fillId="0" borderId="0" xfId="0" applyFont="1"/>
    <xf numFmtId="0" fontId="0" fillId="0" borderId="0" xfId="0" applyNumberFormat="1" applyFont="1"/>
    <xf numFmtId="166" fontId="6" fillId="0" borderId="0" xfId="3" applyNumberFormat="1" applyFont="1" applyAlignment="1">
      <alignment horizontal="center"/>
    </xf>
    <xf numFmtId="167" fontId="7" fillId="0" borderId="0" xfId="3" applyNumberFormat="1" applyFont="1" applyAlignment="1">
      <alignment horizontal="center"/>
    </xf>
    <xf numFmtId="168" fontId="7" fillId="0" borderId="0" xfId="3" applyNumberFormat="1" applyFont="1" applyAlignment="1">
      <alignment horizontal="center"/>
    </xf>
    <xf numFmtId="0" fontId="6" fillId="0" borderId="0" xfId="6" applyFont="1" applyAlignment="1">
      <alignment horizontal="center"/>
    </xf>
    <xf numFmtId="164" fontId="0" fillId="0" borderId="0" xfId="0" applyNumberFormat="1" applyFont="1"/>
    <xf numFmtId="9" fontId="0" fillId="0" borderId="0" xfId="8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/>
    <xf numFmtId="0" fontId="7" fillId="0" borderId="0" xfId="3" applyNumberFormat="1" applyFont="1"/>
    <xf numFmtId="0" fontId="0" fillId="0" borderId="0" xfId="0" applyAlignment="1">
      <alignment vertical="center" wrapText="1"/>
    </xf>
    <xf numFmtId="9" fontId="4" fillId="0" borderId="0" xfId="8" applyNumberFormat="1" applyFont="1" applyAlignment="1">
      <alignment horizontal="center" vertical="center" wrapText="1"/>
    </xf>
    <xf numFmtId="0" fontId="7" fillId="0" borderId="0" xfId="3" applyNumberFormat="1" applyFont="1" applyAlignment="1">
      <alignment horizontal="center"/>
    </xf>
    <xf numFmtId="0" fontId="0" fillId="0" borderId="0" xfId="0" applyAlignment="1">
      <alignment horizontal="left"/>
    </xf>
    <xf numFmtId="0" fontId="12" fillId="0" borderId="9" xfId="0" applyFont="1" applyBorder="1"/>
    <xf numFmtId="0" fontId="13" fillId="0" borderId="11" xfId="0" applyFont="1" applyBorder="1"/>
    <xf numFmtId="0" fontId="13" fillId="0" borderId="1" xfId="0" applyFont="1" applyBorder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0" fontId="12" fillId="7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11">
    <cellStyle name="Check Cell" xfId="10" builtinId="23"/>
    <cellStyle name="Comma 2" xfId="5" xr:uid="{00000000-0005-0000-0000-000002000000}"/>
    <cellStyle name="Currency" xfId="1" builtinId="4"/>
    <cellStyle name="Currency 2" xfId="4" xr:uid="{00000000-0005-0000-0000-000004000000}"/>
    <cellStyle name="Hyperlink" xfId="7" builtinId="8"/>
    <cellStyle name="Input" xfId="9" builtinId="20"/>
    <cellStyle name="Normal" xfId="0" builtinId="0"/>
    <cellStyle name="Normal 2" xfId="2" xr:uid="{00000000-0005-0000-0000-000008000000}"/>
    <cellStyle name="Normal 3" xfId="3" xr:uid="{00000000-0005-0000-0000-000009000000}"/>
    <cellStyle name="Normal_Sheet10" xfId="6" xr:uid="{00000000-0005-0000-0000-00000B000000}"/>
    <cellStyle name="Percent" xfId="8" builtinId="5"/>
  </cellStyles>
  <dxfs count="21"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theme="4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64" formatCode="&quot;$&quot;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9"/>
          <bgColor theme="9"/>
        </patternFill>
      </fill>
    </dxf>
    <dxf>
      <font>
        <b/>
        <color theme="0"/>
      </font>
      <fill>
        <patternFill patternType="solid">
          <fgColor theme="9"/>
          <bgColor theme="9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9"/>
          <bgColor rgb="FF227447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9" defaultPivotStyle="PivotStyleLight16">
    <tableStyle name="Excel UI" pivot="0" count="7" xr9:uid="{00000000-0011-0000-FFFF-FFFF00000000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colors>
    <mruColors>
      <color rgb="FF0066FF"/>
      <color rgb="FFFFFF00"/>
      <color rgb="FFFFFFCC"/>
      <color rgb="FFFFFF97"/>
      <color rgb="FFFFFF99"/>
      <color rgb="FF009999"/>
      <color rgb="FF92D050"/>
      <color rgb="FF5C8E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426720</xdr:colOff>
      <xdr:row>2</xdr:row>
      <xdr:rowOff>121920</xdr:rowOff>
    </xdr:from>
    <xdr:to>
      <xdr:col>11</xdr:col>
      <xdr:colOff>320040</xdr:colOff>
      <xdr:row>19</xdr:row>
      <xdr:rowOff>0</xdr:rowOff>
    </xdr:to>
    <xdr:sp macro="" textlink="">
      <xdr:nvSpPr>
        <xdr:cNvPr id="3" name="Rectangle: Folded Corner 2">
          <a:extLst>
            <a:ext uri="{FF2B5EF4-FFF2-40B4-BE49-F238E27FC236}">
              <a16:creationId xmlns:a16="http://schemas.microsoft.com/office/drawing/2014/main" id="{DA1EC0DE-A36A-48D8-89A7-CB936EAC313B}"/>
            </a:ext>
          </a:extLst>
        </xdr:cNvPr>
        <xdr:cNvSpPr/>
      </xdr:nvSpPr>
      <xdr:spPr>
        <a:xfrm>
          <a:off x="5334000" y="487680"/>
          <a:ext cx="3017520" cy="2987040"/>
        </a:xfrm>
        <a:prstGeom prst="foldedCorner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sz="2000" b="1"/>
        </a:p>
        <a:p>
          <a:pPr algn="ctr"/>
          <a:r>
            <a:rPr lang="en-US" sz="2000" b="1"/>
            <a:t>Finding specific numbers, dates, or</a:t>
          </a:r>
          <a:r>
            <a:rPr lang="en-US" sz="2000" b="1" baseline="0"/>
            <a:t> text in a list</a:t>
          </a:r>
        </a:p>
        <a:p>
          <a:pPr algn="ctr"/>
          <a:r>
            <a:rPr lang="en-US" sz="2000" b="1" baseline="0"/>
            <a:t>------------------------------</a:t>
          </a:r>
        </a:p>
        <a:p>
          <a:pPr algn="ctr"/>
          <a:endParaRPr lang="en-US" sz="2000" b="1" baseline="0"/>
        </a:p>
        <a:p>
          <a:pPr algn="ctr"/>
          <a:r>
            <a:rPr lang="en-US" sz="2000" b="1" baseline="0"/>
            <a:t>Rule Type:</a:t>
          </a:r>
          <a:br>
            <a:rPr lang="en-US" sz="2000" b="1" baseline="0"/>
          </a:br>
          <a:r>
            <a:rPr lang="en-US" sz="2000" b="1" baseline="0"/>
            <a:t>Cell Contains</a:t>
          </a:r>
          <a:endParaRPr lang="en-US" sz="20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472440</xdr:colOff>
      <xdr:row>1</xdr:row>
      <xdr:rowOff>137160</xdr:rowOff>
    </xdr:from>
    <xdr:to>
      <xdr:col>9</xdr:col>
      <xdr:colOff>441960</xdr:colOff>
      <xdr:row>15</xdr:row>
      <xdr:rowOff>114300</xdr:rowOff>
    </xdr:to>
    <xdr:sp macro="" textlink="">
      <xdr:nvSpPr>
        <xdr:cNvPr id="2" name="Rectangle: Folded Corner 1">
          <a:extLst>
            <a:ext uri="{FF2B5EF4-FFF2-40B4-BE49-F238E27FC236}">
              <a16:creationId xmlns:a16="http://schemas.microsoft.com/office/drawing/2014/main" id="{B943156A-E618-402E-A1D0-CCB860A3AE93}"/>
            </a:ext>
          </a:extLst>
        </xdr:cNvPr>
        <xdr:cNvSpPr/>
      </xdr:nvSpPr>
      <xdr:spPr>
        <a:xfrm>
          <a:off x="3230880" y="327660"/>
          <a:ext cx="3017520" cy="2537460"/>
        </a:xfrm>
        <a:prstGeom prst="foldedCorner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sz="2000" b="1"/>
        </a:p>
        <a:p>
          <a:pPr algn="ctr"/>
          <a:r>
            <a:rPr lang="en-US" sz="2000" b="1"/>
            <a:t>Data Validation:</a:t>
          </a:r>
        </a:p>
        <a:p>
          <a:pPr algn="ctr"/>
          <a:r>
            <a:rPr lang="en-US" sz="2000" b="1" baseline="0"/>
            <a:t>Limiting numercal inputs and text length</a:t>
          </a:r>
        </a:p>
        <a:p>
          <a:pPr algn="ctr"/>
          <a:r>
            <a:rPr lang="en-US" sz="2000" b="1" baseline="0"/>
            <a:t>------------------------------</a:t>
          </a:r>
        </a:p>
        <a:p>
          <a:pPr algn="ctr"/>
          <a:endParaRPr lang="en-US" sz="2000" b="1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236220</xdr:colOff>
      <xdr:row>1</xdr:row>
      <xdr:rowOff>91440</xdr:rowOff>
    </xdr:from>
    <xdr:to>
      <xdr:col>12</xdr:col>
      <xdr:colOff>205740</xdr:colOff>
      <xdr:row>12</xdr:row>
      <xdr:rowOff>129540</xdr:rowOff>
    </xdr:to>
    <xdr:sp macro="" textlink="">
      <xdr:nvSpPr>
        <xdr:cNvPr id="2" name="Rectangle: Folded Corner 1">
          <a:extLst>
            <a:ext uri="{FF2B5EF4-FFF2-40B4-BE49-F238E27FC236}">
              <a16:creationId xmlns:a16="http://schemas.microsoft.com/office/drawing/2014/main" id="{5469672C-4CE1-4496-86B0-E07CB34B64EF}"/>
            </a:ext>
          </a:extLst>
        </xdr:cNvPr>
        <xdr:cNvSpPr/>
      </xdr:nvSpPr>
      <xdr:spPr>
        <a:xfrm>
          <a:off x="6103620" y="320040"/>
          <a:ext cx="3017520" cy="2552700"/>
        </a:xfrm>
        <a:prstGeom prst="foldedCorner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sz="2000" b="1"/>
        </a:p>
        <a:p>
          <a:pPr algn="ctr"/>
          <a:r>
            <a:rPr lang="en-US" sz="2000" b="1"/>
            <a:t>Data Validation:</a:t>
          </a:r>
        </a:p>
        <a:p>
          <a:pPr algn="ctr"/>
          <a:r>
            <a:rPr lang="en-US" sz="2000" b="1" baseline="0"/>
            <a:t>Dropdown</a:t>
          </a:r>
        </a:p>
        <a:p>
          <a:pPr algn="ctr"/>
          <a:r>
            <a:rPr lang="en-US" sz="2000" b="1" baseline="0"/>
            <a:t>------------------------------</a:t>
          </a:r>
        </a:p>
        <a:p>
          <a:pPr algn="ctr"/>
          <a:endParaRPr lang="en-US" sz="2000" b="1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274320</xdr:colOff>
      <xdr:row>0</xdr:row>
      <xdr:rowOff>121920</xdr:rowOff>
    </xdr:from>
    <xdr:to>
      <xdr:col>12</xdr:col>
      <xdr:colOff>594360</xdr:colOff>
      <xdr:row>16</xdr:row>
      <xdr:rowOff>121920</xdr:rowOff>
    </xdr:to>
    <xdr:sp macro="" textlink="">
      <xdr:nvSpPr>
        <xdr:cNvPr id="5" name="Rectangle: Folded Corner 4">
          <a:extLst>
            <a:ext uri="{FF2B5EF4-FFF2-40B4-BE49-F238E27FC236}">
              <a16:creationId xmlns:a16="http://schemas.microsoft.com/office/drawing/2014/main" id="{4BD97DFD-1D29-4CF0-AD17-9F3A2BECC6E0}"/>
            </a:ext>
          </a:extLst>
        </xdr:cNvPr>
        <xdr:cNvSpPr/>
      </xdr:nvSpPr>
      <xdr:spPr>
        <a:xfrm>
          <a:off x="6355080" y="121920"/>
          <a:ext cx="3017520" cy="2987040"/>
        </a:xfrm>
        <a:prstGeom prst="foldedCorner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sz="2000" b="1"/>
        </a:p>
        <a:p>
          <a:pPr algn="ctr"/>
          <a:r>
            <a:rPr lang="en-US" sz="2000" b="1"/>
            <a:t>Dynamically changed Conditional Formatting</a:t>
          </a:r>
        </a:p>
        <a:p>
          <a:pPr algn="ctr"/>
          <a:r>
            <a:rPr lang="en-US" sz="2000" b="1" baseline="0"/>
            <a:t>------------------------------</a:t>
          </a:r>
        </a:p>
        <a:p>
          <a:pPr algn="ctr"/>
          <a:endParaRPr lang="en-US" sz="2000" b="1" baseline="0"/>
        </a:p>
        <a:p>
          <a:pPr algn="ctr"/>
          <a:r>
            <a:rPr lang="en-US" sz="2000" b="1" baseline="0"/>
            <a:t>Rule Type:</a:t>
          </a:r>
          <a:br>
            <a:rPr lang="en-US" sz="2000" b="1" baseline="0"/>
          </a:br>
          <a:r>
            <a:rPr lang="en-US" sz="2000" b="1" baseline="0"/>
            <a:t>Cell Contains</a:t>
          </a:r>
          <a:endParaRPr lang="en-US" sz="20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167640</xdr:colOff>
      <xdr:row>2</xdr:row>
      <xdr:rowOff>91440</xdr:rowOff>
    </xdr:from>
    <xdr:to>
      <xdr:col>13</xdr:col>
      <xdr:colOff>60960</xdr:colOff>
      <xdr:row>17</xdr:row>
      <xdr:rowOff>144780</xdr:rowOff>
    </xdr:to>
    <xdr:sp macro="" textlink="">
      <xdr:nvSpPr>
        <xdr:cNvPr id="2" name="Rectangle: Folded Corner 1">
          <a:extLst>
            <a:ext uri="{FF2B5EF4-FFF2-40B4-BE49-F238E27FC236}">
              <a16:creationId xmlns:a16="http://schemas.microsoft.com/office/drawing/2014/main" id="{2805B848-3747-443C-8D95-4DD9C89CCEC9}"/>
            </a:ext>
          </a:extLst>
        </xdr:cNvPr>
        <xdr:cNvSpPr/>
      </xdr:nvSpPr>
      <xdr:spPr>
        <a:xfrm>
          <a:off x="6842760" y="449580"/>
          <a:ext cx="3017520" cy="2987040"/>
        </a:xfrm>
        <a:prstGeom prst="foldedCorner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sz="2000" b="1"/>
        </a:p>
        <a:p>
          <a:pPr algn="ctr"/>
          <a:r>
            <a:rPr lang="en-US" sz="2000" b="1"/>
            <a:t>Top,</a:t>
          </a:r>
          <a:r>
            <a:rPr lang="en-US" sz="2000" b="1" baseline="0"/>
            <a:t> Average, and Bottom numbers in a list</a:t>
          </a:r>
          <a:endParaRPr lang="en-US" sz="2000" b="1"/>
        </a:p>
        <a:p>
          <a:pPr algn="ctr"/>
          <a:r>
            <a:rPr lang="en-US" sz="2000" b="1" baseline="0"/>
            <a:t>------------------------------</a:t>
          </a:r>
        </a:p>
        <a:p>
          <a:pPr algn="ctr"/>
          <a:endParaRPr lang="en-US" sz="2000" b="1" baseline="0"/>
        </a:p>
        <a:p>
          <a:pPr algn="ctr"/>
          <a:r>
            <a:rPr lang="en-US" sz="2000" b="1" baseline="0"/>
            <a:t>Rule Type:</a:t>
          </a:r>
          <a:br>
            <a:rPr lang="en-US" sz="2000" b="1" baseline="0"/>
          </a:br>
          <a:r>
            <a:rPr lang="en-US" sz="2000" b="1" baseline="0"/>
            <a:t>Ranked, Average</a:t>
          </a:r>
          <a:endParaRPr lang="en-US" sz="20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2</xdr:row>
      <xdr:rowOff>7620</xdr:rowOff>
    </xdr:from>
    <xdr:to>
      <xdr:col>9</xdr:col>
      <xdr:colOff>137160</xdr:colOff>
      <xdr:row>18</xdr:row>
      <xdr:rowOff>68580</xdr:rowOff>
    </xdr:to>
    <xdr:sp macro="" textlink="">
      <xdr:nvSpPr>
        <xdr:cNvPr id="4" name="Rectangle: Folded Corner 3">
          <a:extLst>
            <a:ext uri="{FF2B5EF4-FFF2-40B4-BE49-F238E27FC236}">
              <a16:creationId xmlns:a16="http://schemas.microsoft.com/office/drawing/2014/main" id="{AD3A3D1D-CD7C-4699-B753-327358A265DD}"/>
            </a:ext>
          </a:extLst>
        </xdr:cNvPr>
        <xdr:cNvSpPr/>
      </xdr:nvSpPr>
      <xdr:spPr>
        <a:xfrm>
          <a:off x="7597140" y="373380"/>
          <a:ext cx="3017520" cy="2987040"/>
        </a:xfrm>
        <a:prstGeom prst="foldedCorner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sz="2000" b="1"/>
        </a:p>
        <a:p>
          <a:pPr algn="ctr"/>
          <a:r>
            <a:rPr lang="en-US" sz="2000" b="1"/>
            <a:t>Finding Duplicates</a:t>
          </a:r>
          <a:endParaRPr lang="en-US" sz="2000" b="1" baseline="0"/>
        </a:p>
        <a:p>
          <a:pPr algn="ctr"/>
          <a:r>
            <a:rPr lang="en-US" sz="2000" b="1" baseline="0"/>
            <a:t>------------------------------</a:t>
          </a:r>
        </a:p>
        <a:p>
          <a:pPr algn="ctr"/>
          <a:endParaRPr lang="en-US" sz="2000" b="1" baseline="0"/>
        </a:p>
        <a:p>
          <a:pPr algn="ctr"/>
          <a:r>
            <a:rPr lang="en-US" sz="2000" b="1" baseline="0"/>
            <a:t>Rule Type:</a:t>
          </a:r>
        </a:p>
        <a:p>
          <a:pPr algn="ctr"/>
          <a:r>
            <a:rPr lang="en-US" sz="2000" b="1" baseline="0"/>
            <a:t>Unique/Duplicate </a:t>
          </a:r>
        </a:p>
        <a:p>
          <a:pPr algn="ctr"/>
          <a:endParaRPr lang="en-US" sz="2000" b="1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1</xdr:row>
      <xdr:rowOff>0</xdr:rowOff>
    </xdr:from>
    <xdr:to>
      <xdr:col>9</xdr:col>
      <xdr:colOff>289560</xdr:colOff>
      <xdr:row>17</xdr:row>
      <xdr:rowOff>60960</xdr:rowOff>
    </xdr:to>
    <xdr:sp macro="" textlink="">
      <xdr:nvSpPr>
        <xdr:cNvPr id="4" name="Rectangle: Folded Corner 3">
          <a:extLst>
            <a:ext uri="{FF2B5EF4-FFF2-40B4-BE49-F238E27FC236}">
              <a16:creationId xmlns:a16="http://schemas.microsoft.com/office/drawing/2014/main" id="{637DE454-11F0-45B9-BFB4-22805F928420}"/>
            </a:ext>
          </a:extLst>
        </xdr:cNvPr>
        <xdr:cNvSpPr/>
      </xdr:nvSpPr>
      <xdr:spPr>
        <a:xfrm>
          <a:off x="4023360" y="182880"/>
          <a:ext cx="3017520" cy="2987040"/>
        </a:xfrm>
        <a:prstGeom prst="foldedCorner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sz="2000" b="1"/>
        </a:p>
        <a:p>
          <a:pPr algn="ctr"/>
          <a:r>
            <a:rPr lang="en-US" sz="2000" b="1" baseline="0"/>
            <a:t>Icons for Trends</a:t>
          </a:r>
        </a:p>
        <a:p>
          <a:pPr algn="ctr"/>
          <a:r>
            <a:rPr lang="en-US" sz="2000" b="1" baseline="0"/>
            <a:t>------------------------------</a:t>
          </a:r>
        </a:p>
        <a:p>
          <a:pPr algn="ctr"/>
          <a:endParaRPr lang="en-US" sz="2000" b="1" baseline="0"/>
        </a:p>
        <a:p>
          <a:pPr algn="ctr"/>
          <a:r>
            <a:rPr lang="en-US" sz="2000" b="1" baseline="0"/>
            <a:t>Rule Type:</a:t>
          </a:r>
        </a:p>
        <a:p>
          <a:pPr algn="ctr"/>
          <a:r>
            <a:rPr lang="en-US" sz="2000" b="1" baseline="0"/>
            <a:t>Cell Value (Icon Set)</a:t>
          </a:r>
        </a:p>
        <a:p>
          <a:pPr algn="ctr"/>
          <a:endParaRPr lang="en-US" sz="2000" b="1" baseline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388620</xdr:colOff>
      <xdr:row>0</xdr:row>
      <xdr:rowOff>160019</xdr:rowOff>
    </xdr:from>
    <xdr:to>
      <xdr:col>13</xdr:col>
      <xdr:colOff>449580</xdr:colOff>
      <xdr:row>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l="1367" t="28315" r="2309" b="44966"/>
        <a:stretch/>
      </xdr:blipFill>
      <xdr:spPr bwMode="auto">
        <a:xfrm>
          <a:off x="6789420" y="160019"/>
          <a:ext cx="3893820" cy="1051561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4</xdr:row>
      <xdr:rowOff>83821</xdr:rowOff>
    </xdr:from>
    <xdr:to>
      <xdr:col>16</xdr:col>
      <xdr:colOff>144780</xdr:colOff>
      <xdr:row>9</xdr:row>
      <xdr:rowOff>22861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t="18580" r="5678" b="60076"/>
        <a:stretch/>
      </xdr:blipFill>
      <xdr:spPr bwMode="auto">
        <a:xfrm>
          <a:off x="9239250" y="876301"/>
          <a:ext cx="3608070" cy="853440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F21" totalsRowShown="0" headerRowDxfId="13" dataDxfId="12">
  <autoFilter ref="A2:F21" xr:uid="{00000000-0009-0000-0100-000003000000}"/>
  <sortState ref="A2:G22">
    <sortCondition ref="A1:A22"/>
  </sortState>
  <tableColumns count="6">
    <tableColumn id="1" xr3:uid="{00000000-0010-0000-0200-000001000000}" name="Contact Name" dataDxfId="11"/>
    <tableColumn id="2" xr3:uid="{00000000-0010-0000-0200-000002000000}" name="Address" dataDxfId="10"/>
    <tableColumn id="3" xr3:uid="{00000000-0010-0000-0200-000003000000}" name="City" dataDxfId="9"/>
    <tableColumn id="8" xr3:uid="{00000000-0010-0000-0200-000008000000}" name="Postal Code" dataDxfId="8"/>
    <tableColumn id="4" xr3:uid="{00000000-0010-0000-0200-000004000000}" name="Country" dataDxfId="7"/>
    <tableColumn id="5" xr3:uid="{00000000-0010-0000-0200-000005000000}" name="Phone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A2:C14" totalsRowShown="0">
  <autoFilter ref="A2:C14" xr:uid="{00000000-0009-0000-0100-000004000000}"/>
  <tableColumns count="3">
    <tableColumn id="1" xr3:uid="{00000000-0010-0000-0400-000001000000}" name="FY 2020"/>
    <tableColumn id="2" xr3:uid="{00000000-0010-0000-0400-000002000000}" name="Profits" dataDxfId="5"/>
    <tableColumn id="3" xr3:uid="{00000000-0010-0000-0400-000003000000}" name="Trend" dataDxfId="4">
      <calculatedColumnFormula>B3-B2</calculatedColumnFormula>
    </tableColumn>
  </tableColumns>
  <tableStyleInfo name="TableStyleDark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859B8C7-DB1D-48C3-847B-E4AB6575D4ED}" name="Table13" displayName="Table13" ref="A30:J52" totalsRowShown="0" headerRowDxfId="1" headerRowBorderDxfId="0">
  <tableColumns count="10">
    <tableColumn id="1" xr3:uid="{C98EF7D5-8792-4DA7-BF47-704BBC6DF92C}" name="Account #"/>
    <tableColumn id="2" xr3:uid="{0EEDBD7E-0902-4DE7-8592-9CF626555C6E}" name="Actuals  "/>
    <tableColumn id="3" xr3:uid="{543DDCEC-3675-4D65-938C-4F70A8A7B6D1}" name="Budget"/>
    <tableColumn id="4" xr3:uid="{E7470318-23A4-47CE-9538-6D849037557C}" name="Variance">
      <calculatedColumnFormula>(B31-C31)/C31</calculatedColumnFormula>
    </tableColumn>
    <tableColumn id="5" xr3:uid="{EC99F4E8-8262-4238-A5AC-BE6BD1BB4141}" name="Actuals  2"/>
    <tableColumn id="6" xr3:uid="{01E91B27-2A85-4AF2-9E96-792402CED8D6}" name="Budget3"/>
    <tableColumn id="7" xr3:uid="{E6ACAB78-3FCA-4196-9C94-1912243814AB}" name="Variance4">
      <calculatedColumnFormula>(E31-F31)/F31</calculatedColumnFormula>
    </tableColumn>
    <tableColumn id="8" xr3:uid="{29838B19-2F56-4E11-869E-EFF25453ED3B}" name="Actuals  5"/>
    <tableColumn id="9" xr3:uid="{51F38AD8-2CD8-479F-B9E4-180A367FC05C}" name="Budget6"/>
    <tableColumn id="10" xr3:uid="{675A9ABD-2D3C-4DB6-A0D3-B43190EAEED4}" name="Variance7">
      <calculatedColumnFormula>(H31-I31)/I31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3"/>
  <sheetViews>
    <sheetView zoomScaleNormal="100" workbookViewId="0">
      <selection activeCell="H22" sqref="H22"/>
    </sheetView>
  </sheetViews>
  <sheetFormatPr defaultRowHeight="14.4" x14ac:dyDescent="0.3"/>
  <cols>
    <col min="1" max="1" width="13.33203125" style="14" customWidth="1"/>
    <col min="2" max="3" width="13.33203125" style="10" customWidth="1"/>
    <col min="4" max="4" width="13.33203125" style="11" customWidth="1"/>
    <col min="5" max="15" width="9.109375" style="10"/>
    <col min="16" max="17" width="10.5546875" style="10" bestFit="1" customWidth="1"/>
    <col min="18" max="255" width="9.109375" style="10"/>
    <col min="256" max="256" width="12.109375" style="10" customWidth="1"/>
    <col min="257" max="257" width="10.33203125" style="10" customWidth="1"/>
    <col min="258" max="258" width="25.109375" style="10" customWidth="1"/>
    <col min="259" max="259" width="11.6640625" style="10" customWidth="1"/>
    <col min="260" max="511" width="9.109375" style="10"/>
    <col min="512" max="512" width="12.109375" style="10" customWidth="1"/>
    <col min="513" max="513" width="10.33203125" style="10" customWidth="1"/>
    <col min="514" max="514" width="25.109375" style="10" customWidth="1"/>
    <col min="515" max="515" width="11.6640625" style="10" customWidth="1"/>
    <col min="516" max="767" width="9.109375" style="10"/>
    <col min="768" max="768" width="12.109375" style="10" customWidth="1"/>
    <col min="769" max="769" width="10.33203125" style="10" customWidth="1"/>
    <col min="770" max="770" width="25.109375" style="10" customWidth="1"/>
    <col min="771" max="771" width="11.6640625" style="10" customWidth="1"/>
    <col min="772" max="1023" width="9.109375" style="10"/>
    <col min="1024" max="1024" width="12.109375" style="10" customWidth="1"/>
    <col min="1025" max="1025" width="10.33203125" style="10" customWidth="1"/>
    <col min="1026" max="1026" width="25.109375" style="10" customWidth="1"/>
    <col min="1027" max="1027" width="11.6640625" style="10" customWidth="1"/>
    <col min="1028" max="1279" width="9.109375" style="10"/>
    <col min="1280" max="1280" width="12.109375" style="10" customWidth="1"/>
    <col min="1281" max="1281" width="10.33203125" style="10" customWidth="1"/>
    <col min="1282" max="1282" width="25.109375" style="10" customWidth="1"/>
    <col min="1283" max="1283" width="11.6640625" style="10" customWidth="1"/>
    <col min="1284" max="1535" width="9.109375" style="10"/>
    <col min="1536" max="1536" width="12.109375" style="10" customWidth="1"/>
    <col min="1537" max="1537" width="10.33203125" style="10" customWidth="1"/>
    <col min="1538" max="1538" width="25.109375" style="10" customWidth="1"/>
    <col min="1539" max="1539" width="11.6640625" style="10" customWidth="1"/>
    <col min="1540" max="1791" width="9.109375" style="10"/>
    <col min="1792" max="1792" width="12.109375" style="10" customWidth="1"/>
    <col min="1793" max="1793" width="10.33203125" style="10" customWidth="1"/>
    <col min="1794" max="1794" width="25.109375" style="10" customWidth="1"/>
    <col min="1795" max="1795" width="11.6640625" style="10" customWidth="1"/>
    <col min="1796" max="2047" width="9.109375" style="10"/>
    <col min="2048" max="2048" width="12.109375" style="10" customWidth="1"/>
    <col min="2049" max="2049" width="10.33203125" style="10" customWidth="1"/>
    <col min="2050" max="2050" width="25.109375" style="10" customWidth="1"/>
    <col min="2051" max="2051" width="11.6640625" style="10" customWidth="1"/>
    <col min="2052" max="2303" width="9.109375" style="10"/>
    <col min="2304" max="2304" width="12.109375" style="10" customWidth="1"/>
    <col min="2305" max="2305" width="10.33203125" style="10" customWidth="1"/>
    <col min="2306" max="2306" width="25.109375" style="10" customWidth="1"/>
    <col min="2307" max="2307" width="11.6640625" style="10" customWidth="1"/>
    <col min="2308" max="2559" width="9.109375" style="10"/>
    <col min="2560" max="2560" width="12.109375" style="10" customWidth="1"/>
    <col min="2561" max="2561" width="10.33203125" style="10" customWidth="1"/>
    <col min="2562" max="2562" width="25.109375" style="10" customWidth="1"/>
    <col min="2563" max="2563" width="11.6640625" style="10" customWidth="1"/>
    <col min="2564" max="2815" width="9.109375" style="10"/>
    <col min="2816" max="2816" width="12.109375" style="10" customWidth="1"/>
    <col min="2817" max="2817" width="10.33203125" style="10" customWidth="1"/>
    <col min="2818" max="2818" width="25.109375" style="10" customWidth="1"/>
    <col min="2819" max="2819" width="11.6640625" style="10" customWidth="1"/>
    <col min="2820" max="3071" width="9.109375" style="10"/>
    <col min="3072" max="3072" width="12.109375" style="10" customWidth="1"/>
    <col min="3073" max="3073" width="10.33203125" style="10" customWidth="1"/>
    <col min="3074" max="3074" width="25.109375" style="10" customWidth="1"/>
    <col min="3075" max="3075" width="11.6640625" style="10" customWidth="1"/>
    <col min="3076" max="3327" width="9.109375" style="10"/>
    <col min="3328" max="3328" width="12.109375" style="10" customWidth="1"/>
    <col min="3329" max="3329" width="10.33203125" style="10" customWidth="1"/>
    <col min="3330" max="3330" width="25.109375" style="10" customWidth="1"/>
    <col min="3331" max="3331" width="11.6640625" style="10" customWidth="1"/>
    <col min="3332" max="3583" width="9.109375" style="10"/>
    <col min="3584" max="3584" width="12.109375" style="10" customWidth="1"/>
    <col min="3585" max="3585" width="10.33203125" style="10" customWidth="1"/>
    <col min="3586" max="3586" width="25.109375" style="10" customWidth="1"/>
    <col min="3587" max="3587" width="11.6640625" style="10" customWidth="1"/>
    <col min="3588" max="3839" width="9.109375" style="10"/>
    <col min="3840" max="3840" width="12.109375" style="10" customWidth="1"/>
    <col min="3841" max="3841" width="10.33203125" style="10" customWidth="1"/>
    <col min="3842" max="3842" width="25.109375" style="10" customWidth="1"/>
    <col min="3843" max="3843" width="11.6640625" style="10" customWidth="1"/>
    <col min="3844" max="4095" width="9.109375" style="10"/>
    <col min="4096" max="4096" width="12.109375" style="10" customWidth="1"/>
    <col min="4097" max="4097" width="10.33203125" style="10" customWidth="1"/>
    <col min="4098" max="4098" width="25.109375" style="10" customWidth="1"/>
    <col min="4099" max="4099" width="11.6640625" style="10" customWidth="1"/>
    <col min="4100" max="4351" width="9.109375" style="10"/>
    <col min="4352" max="4352" width="12.109375" style="10" customWidth="1"/>
    <col min="4353" max="4353" width="10.33203125" style="10" customWidth="1"/>
    <col min="4354" max="4354" width="25.109375" style="10" customWidth="1"/>
    <col min="4355" max="4355" width="11.6640625" style="10" customWidth="1"/>
    <col min="4356" max="4607" width="9.109375" style="10"/>
    <col min="4608" max="4608" width="12.109375" style="10" customWidth="1"/>
    <col min="4609" max="4609" width="10.33203125" style="10" customWidth="1"/>
    <col min="4610" max="4610" width="25.109375" style="10" customWidth="1"/>
    <col min="4611" max="4611" width="11.6640625" style="10" customWidth="1"/>
    <col min="4612" max="4863" width="9.109375" style="10"/>
    <col min="4864" max="4864" width="12.109375" style="10" customWidth="1"/>
    <col min="4865" max="4865" width="10.33203125" style="10" customWidth="1"/>
    <col min="4866" max="4866" width="25.109375" style="10" customWidth="1"/>
    <col min="4867" max="4867" width="11.6640625" style="10" customWidth="1"/>
    <col min="4868" max="5119" width="9.109375" style="10"/>
    <col min="5120" max="5120" width="12.109375" style="10" customWidth="1"/>
    <col min="5121" max="5121" width="10.33203125" style="10" customWidth="1"/>
    <col min="5122" max="5122" width="25.109375" style="10" customWidth="1"/>
    <col min="5123" max="5123" width="11.6640625" style="10" customWidth="1"/>
    <col min="5124" max="5375" width="9.109375" style="10"/>
    <col min="5376" max="5376" width="12.109375" style="10" customWidth="1"/>
    <col min="5377" max="5377" width="10.33203125" style="10" customWidth="1"/>
    <col min="5378" max="5378" width="25.109375" style="10" customWidth="1"/>
    <col min="5379" max="5379" width="11.6640625" style="10" customWidth="1"/>
    <col min="5380" max="5631" width="9.109375" style="10"/>
    <col min="5632" max="5632" width="12.109375" style="10" customWidth="1"/>
    <col min="5633" max="5633" width="10.33203125" style="10" customWidth="1"/>
    <col min="5634" max="5634" width="25.109375" style="10" customWidth="1"/>
    <col min="5635" max="5635" width="11.6640625" style="10" customWidth="1"/>
    <col min="5636" max="5887" width="9.109375" style="10"/>
    <col min="5888" max="5888" width="12.109375" style="10" customWidth="1"/>
    <col min="5889" max="5889" width="10.33203125" style="10" customWidth="1"/>
    <col min="5890" max="5890" width="25.109375" style="10" customWidth="1"/>
    <col min="5891" max="5891" width="11.6640625" style="10" customWidth="1"/>
    <col min="5892" max="6143" width="9.109375" style="10"/>
    <col min="6144" max="6144" width="12.109375" style="10" customWidth="1"/>
    <col min="6145" max="6145" width="10.33203125" style="10" customWidth="1"/>
    <col min="6146" max="6146" width="25.109375" style="10" customWidth="1"/>
    <col min="6147" max="6147" width="11.6640625" style="10" customWidth="1"/>
    <col min="6148" max="6399" width="9.109375" style="10"/>
    <col min="6400" max="6400" width="12.109375" style="10" customWidth="1"/>
    <col min="6401" max="6401" width="10.33203125" style="10" customWidth="1"/>
    <col min="6402" max="6402" width="25.109375" style="10" customWidth="1"/>
    <col min="6403" max="6403" width="11.6640625" style="10" customWidth="1"/>
    <col min="6404" max="6655" width="9.109375" style="10"/>
    <col min="6656" max="6656" width="12.109375" style="10" customWidth="1"/>
    <col min="6657" max="6657" width="10.33203125" style="10" customWidth="1"/>
    <col min="6658" max="6658" width="25.109375" style="10" customWidth="1"/>
    <col min="6659" max="6659" width="11.6640625" style="10" customWidth="1"/>
    <col min="6660" max="6911" width="9.109375" style="10"/>
    <col min="6912" max="6912" width="12.109375" style="10" customWidth="1"/>
    <col min="6913" max="6913" width="10.33203125" style="10" customWidth="1"/>
    <col min="6914" max="6914" width="25.109375" style="10" customWidth="1"/>
    <col min="6915" max="6915" width="11.6640625" style="10" customWidth="1"/>
    <col min="6916" max="7167" width="9.109375" style="10"/>
    <col min="7168" max="7168" width="12.109375" style="10" customWidth="1"/>
    <col min="7169" max="7169" width="10.33203125" style="10" customWidth="1"/>
    <col min="7170" max="7170" width="25.109375" style="10" customWidth="1"/>
    <col min="7171" max="7171" width="11.6640625" style="10" customWidth="1"/>
    <col min="7172" max="7423" width="9.109375" style="10"/>
    <col min="7424" max="7424" width="12.109375" style="10" customWidth="1"/>
    <col min="7425" max="7425" width="10.33203125" style="10" customWidth="1"/>
    <col min="7426" max="7426" width="25.109375" style="10" customWidth="1"/>
    <col min="7427" max="7427" width="11.6640625" style="10" customWidth="1"/>
    <col min="7428" max="7679" width="9.109375" style="10"/>
    <col min="7680" max="7680" width="12.109375" style="10" customWidth="1"/>
    <col min="7681" max="7681" width="10.33203125" style="10" customWidth="1"/>
    <col min="7682" max="7682" width="25.109375" style="10" customWidth="1"/>
    <col min="7683" max="7683" width="11.6640625" style="10" customWidth="1"/>
    <col min="7684" max="7935" width="9.109375" style="10"/>
    <col min="7936" max="7936" width="12.109375" style="10" customWidth="1"/>
    <col min="7937" max="7937" width="10.33203125" style="10" customWidth="1"/>
    <col min="7938" max="7938" width="25.109375" style="10" customWidth="1"/>
    <col min="7939" max="7939" width="11.6640625" style="10" customWidth="1"/>
    <col min="7940" max="8191" width="9.109375" style="10"/>
    <col min="8192" max="8192" width="12.109375" style="10" customWidth="1"/>
    <col min="8193" max="8193" width="10.33203125" style="10" customWidth="1"/>
    <col min="8194" max="8194" width="25.109375" style="10" customWidth="1"/>
    <col min="8195" max="8195" width="11.6640625" style="10" customWidth="1"/>
    <col min="8196" max="8447" width="9.109375" style="10"/>
    <col min="8448" max="8448" width="12.109375" style="10" customWidth="1"/>
    <col min="8449" max="8449" width="10.33203125" style="10" customWidth="1"/>
    <col min="8450" max="8450" width="25.109375" style="10" customWidth="1"/>
    <col min="8451" max="8451" width="11.6640625" style="10" customWidth="1"/>
    <col min="8452" max="8703" width="9.109375" style="10"/>
    <col min="8704" max="8704" width="12.109375" style="10" customWidth="1"/>
    <col min="8705" max="8705" width="10.33203125" style="10" customWidth="1"/>
    <col min="8706" max="8706" width="25.109375" style="10" customWidth="1"/>
    <col min="8707" max="8707" width="11.6640625" style="10" customWidth="1"/>
    <col min="8708" max="8959" width="9.109375" style="10"/>
    <col min="8960" max="8960" width="12.109375" style="10" customWidth="1"/>
    <col min="8961" max="8961" width="10.33203125" style="10" customWidth="1"/>
    <col min="8962" max="8962" width="25.109375" style="10" customWidth="1"/>
    <col min="8963" max="8963" width="11.6640625" style="10" customWidth="1"/>
    <col min="8964" max="9215" width="9.109375" style="10"/>
    <col min="9216" max="9216" width="12.109375" style="10" customWidth="1"/>
    <col min="9217" max="9217" width="10.33203125" style="10" customWidth="1"/>
    <col min="9218" max="9218" width="25.109375" style="10" customWidth="1"/>
    <col min="9219" max="9219" width="11.6640625" style="10" customWidth="1"/>
    <col min="9220" max="9471" width="9.109375" style="10"/>
    <col min="9472" max="9472" width="12.109375" style="10" customWidth="1"/>
    <col min="9473" max="9473" width="10.33203125" style="10" customWidth="1"/>
    <col min="9474" max="9474" width="25.109375" style="10" customWidth="1"/>
    <col min="9475" max="9475" width="11.6640625" style="10" customWidth="1"/>
    <col min="9476" max="9727" width="9.109375" style="10"/>
    <col min="9728" max="9728" width="12.109375" style="10" customWidth="1"/>
    <col min="9729" max="9729" width="10.33203125" style="10" customWidth="1"/>
    <col min="9730" max="9730" width="25.109375" style="10" customWidth="1"/>
    <col min="9731" max="9731" width="11.6640625" style="10" customWidth="1"/>
    <col min="9732" max="9983" width="9.109375" style="10"/>
    <col min="9984" max="9984" width="12.109375" style="10" customWidth="1"/>
    <col min="9985" max="9985" width="10.33203125" style="10" customWidth="1"/>
    <col min="9986" max="9986" width="25.109375" style="10" customWidth="1"/>
    <col min="9987" max="9987" width="11.6640625" style="10" customWidth="1"/>
    <col min="9988" max="10239" width="9.109375" style="10"/>
    <col min="10240" max="10240" width="12.109375" style="10" customWidth="1"/>
    <col min="10241" max="10241" width="10.33203125" style="10" customWidth="1"/>
    <col min="10242" max="10242" width="25.109375" style="10" customWidth="1"/>
    <col min="10243" max="10243" width="11.6640625" style="10" customWidth="1"/>
    <col min="10244" max="10495" width="9.109375" style="10"/>
    <col min="10496" max="10496" width="12.109375" style="10" customWidth="1"/>
    <col min="10497" max="10497" width="10.33203125" style="10" customWidth="1"/>
    <col min="10498" max="10498" width="25.109375" style="10" customWidth="1"/>
    <col min="10499" max="10499" width="11.6640625" style="10" customWidth="1"/>
    <col min="10500" max="10751" width="9.109375" style="10"/>
    <col min="10752" max="10752" width="12.109375" style="10" customWidth="1"/>
    <col min="10753" max="10753" width="10.33203125" style="10" customWidth="1"/>
    <col min="10754" max="10754" width="25.109375" style="10" customWidth="1"/>
    <col min="10755" max="10755" width="11.6640625" style="10" customWidth="1"/>
    <col min="10756" max="11007" width="9.109375" style="10"/>
    <col min="11008" max="11008" width="12.109375" style="10" customWidth="1"/>
    <col min="11009" max="11009" width="10.33203125" style="10" customWidth="1"/>
    <col min="11010" max="11010" width="25.109375" style="10" customWidth="1"/>
    <col min="11011" max="11011" width="11.6640625" style="10" customWidth="1"/>
    <col min="11012" max="11263" width="9.109375" style="10"/>
    <col min="11264" max="11264" width="12.109375" style="10" customWidth="1"/>
    <col min="11265" max="11265" width="10.33203125" style="10" customWidth="1"/>
    <col min="11266" max="11266" width="25.109375" style="10" customWidth="1"/>
    <col min="11267" max="11267" width="11.6640625" style="10" customWidth="1"/>
    <col min="11268" max="11519" width="9.109375" style="10"/>
    <col min="11520" max="11520" width="12.109375" style="10" customWidth="1"/>
    <col min="11521" max="11521" width="10.33203125" style="10" customWidth="1"/>
    <col min="11522" max="11522" width="25.109375" style="10" customWidth="1"/>
    <col min="11523" max="11523" width="11.6640625" style="10" customWidth="1"/>
    <col min="11524" max="11775" width="9.109375" style="10"/>
    <col min="11776" max="11776" width="12.109375" style="10" customWidth="1"/>
    <col min="11777" max="11777" width="10.33203125" style="10" customWidth="1"/>
    <col min="11778" max="11778" width="25.109375" style="10" customWidth="1"/>
    <col min="11779" max="11779" width="11.6640625" style="10" customWidth="1"/>
    <col min="11780" max="12031" width="9.109375" style="10"/>
    <col min="12032" max="12032" width="12.109375" style="10" customWidth="1"/>
    <col min="12033" max="12033" width="10.33203125" style="10" customWidth="1"/>
    <col min="12034" max="12034" width="25.109375" style="10" customWidth="1"/>
    <col min="12035" max="12035" width="11.6640625" style="10" customWidth="1"/>
    <col min="12036" max="12287" width="9.109375" style="10"/>
    <col min="12288" max="12288" width="12.109375" style="10" customWidth="1"/>
    <col min="12289" max="12289" width="10.33203125" style="10" customWidth="1"/>
    <col min="12290" max="12290" width="25.109375" style="10" customWidth="1"/>
    <col min="12291" max="12291" width="11.6640625" style="10" customWidth="1"/>
    <col min="12292" max="12543" width="9.109375" style="10"/>
    <col min="12544" max="12544" width="12.109375" style="10" customWidth="1"/>
    <col min="12545" max="12545" width="10.33203125" style="10" customWidth="1"/>
    <col min="12546" max="12546" width="25.109375" style="10" customWidth="1"/>
    <col min="12547" max="12547" width="11.6640625" style="10" customWidth="1"/>
    <col min="12548" max="12799" width="9.109375" style="10"/>
    <col min="12800" max="12800" width="12.109375" style="10" customWidth="1"/>
    <col min="12801" max="12801" width="10.33203125" style="10" customWidth="1"/>
    <col min="12802" max="12802" width="25.109375" style="10" customWidth="1"/>
    <col min="12803" max="12803" width="11.6640625" style="10" customWidth="1"/>
    <col min="12804" max="13055" width="9.109375" style="10"/>
    <col min="13056" max="13056" width="12.109375" style="10" customWidth="1"/>
    <col min="13057" max="13057" width="10.33203125" style="10" customWidth="1"/>
    <col min="13058" max="13058" width="25.109375" style="10" customWidth="1"/>
    <col min="13059" max="13059" width="11.6640625" style="10" customWidth="1"/>
    <col min="13060" max="13311" width="9.109375" style="10"/>
    <col min="13312" max="13312" width="12.109375" style="10" customWidth="1"/>
    <col min="13313" max="13313" width="10.33203125" style="10" customWidth="1"/>
    <col min="13314" max="13314" width="25.109375" style="10" customWidth="1"/>
    <col min="13315" max="13315" width="11.6640625" style="10" customWidth="1"/>
    <col min="13316" max="13567" width="9.109375" style="10"/>
    <col min="13568" max="13568" width="12.109375" style="10" customWidth="1"/>
    <col min="13569" max="13569" width="10.33203125" style="10" customWidth="1"/>
    <col min="13570" max="13570" width="25.109375" style="10" customWidth="1"/>
    <col min="13571" max="13571" width="11.6640625" style="10" customWidth="1"/>
    <col min="13572" max="13823" width="9.109375" style="10"/>
    <col min="13824" max="13824" width="12.109375" style="10" customWidth="1"/>
    <col min="13825" max="13825" width="10.33203125" style="10" customWidth="1"/>
    <col min="13826" max="13826" width="25.109375" style="10" customWidth="1"/>
    <col min="13827" max="13827" width="11.6640625" style="10" customWidth="1"/>
    <col min="13828" max="14079" width="9.109375" style="10"/>
    <col min="14080" max="14080" width="12.109375" style="10" customWidth="1"/>
    <col min="14081" max="14081" width="10.33203125" style="10" customWidth="1"/>
    <col min="14082" max="14082" width="25.109375" style="10" customWidth="1"/>
    <col min="14083" max="14083" width="11.6640625" style="10" customWidth="1"/>
    <col min="14084" max="14335" width="9.109375" style="10"/>
    <col min="14336" max="14336" width="12.109375" style="10" customWidth="1"/>
    <col min="14337" max="14337" width="10.33203125" style="10" customWidth="1"/>
    <col min="14338" max="14338" width="25.109375" style="10" customWidth="1"/>
    <col min="14339" max="14339" width="11.6640625" style="10" customWidth="1"/>
    <col min="14340" max="14591" width="9.109375" style="10"/>
    <col min="14592" max="14592" width="12.109375" style="10" customWidth="1"/>
    <col min="14593" max="14593" width="10.33203125" style="10" customWidth="1"/>
    <col min="14594" max="14594" width="25.109375" style="10" customWidth="1"/>
    <col min="14595" max="14595" width="11.6640625" style="10" customWidth="1"/>
    <col min="14596" max="14847" width="9.109375" style="10"/>
    <col min="14848" max="14848" width="12.109375" style="10" customWidth="1"/>
    <col min="14849" max="14849" width="10.33203125" style="10" customWidth="1"/>
    <col min="14850" max="14850" width="25.109375" style="10" customWidth="1"/>
    <col min="14851" max="14851" width="11.6640625" style="10" customWidth="1"/>
    <col min="14852" max="15103" width="9.109375" style="10"/>
    <col min="15104" max="15104" width="12.109375" style="10" customWidth="1"/>
    <col min="15105" max="15105" width="10.33203125" style="10" customWidth="1"/>
    <col min="15106" max="15106" width="25.109375" style="10" customWidth="1"/>
    <col min="15107" max="15107" width="11.6640625" style="10" customWidth="1"/>
    <col min="15108" max="15359" width="9.109375" style="10"/>
    <col min="15360" max="15360" width="12.109375" style="10" customWidth="1"/>
    <col min="15361" max="15361" width="10.33203125" style="10" customWidth="1"/>
    <col min="15362" max="15362" width="25.109375" style="10" customWidth="1"/>
    <col min="15363" max="15363" width="11.6640625" style="10" customWidth="1"/>
    <col min="15364" max="15615" width="9.109375" style="10"/>
    <col min="15616" max="15616" width="12.109375" style="10" customWidth="1"/>
    <col min="15617" max="15617" width="10.33203125" style="10" customWidth="1"/>
    <col min="15618" max="15618" width="25.109375" style="10" customWidth="1"/>
    <col min="15619" max="15619" width="11.6640625" style="10" customWidth="1"/>
    <col min="15620" max="15871" width="9.109375" style="10"/>
    <col min="15872" max="15872" width="12.109375" style="10" customWidth="1"/>
    <col min="15873" max="15873" width="10.33203125" style="10" customWidth="1"/>
    <col min="15874" max="15874" width="25.109375" style="10" customWidth="1"/>
    <col min="15875" max="15875" width="11.6640625" style="10" customWidth="1"/>
    <col min="15876" max="16127" width="9.109375" style="10"/>
    <col min="16128" max="16128" width="12.109375" style="10" customWidth="1"/>
    <col min="16129" max="16129" width="10.33203125" style="10" customWidth="1"/>
    <col min="16130" max="16130" width="25.109375" style="10" customWidth="1"/>
    <col min="16131" max="16131" width="11.6640625" style="10" customWidth="1"/>
    <col min="16132" max="16384" width="9.109375" style="10"/>
  </cols>
  <sheetData>
    <row r="1" spans="1:16" x14ac:dyDescent="0.3">
      <c r="A1" s="38" t="s">
        <v>0</v>
      </c>
      <c r="B1" s="7" t="s">
        <v>1</v>
      </c>
      <c r="C1" s="8" t="s">
        <v>2</v>
      </c>
      <c r="D1" s="9" t="s">
        <v>3</v>
      </c>
    </row>
    <row r="2" spans="1:16" x14ac:dyDescent="0.3">
      <c r="A2" s="15">
        <v>45993</v>
      </c>
      <c r="B2" s="10" t="s">
        <v>4</v>
      </c>
      <c r="C2" s="10" t="s">
        <v>5</v>
      </c>
      <c r="D2" s="11">
        <v>1148</v>
      </c>
      <c r="P2" s="15"/>
    </row>
    <row r="3" spans="1:16" x14ac:dyDescent="0.3">
      <c r="A3" s="15">
        <v>45993</v>
      </c>
      <c r="B3" s="10" t="s">
        <v>6</v>
      </c>
      <c r="C3" s="10" t="s">
        <v>5</v>
      </c>
      <c r="D3" s="11">
        <v>1530</v>
      </c>
      <c r="P3" s="15"/>
    </row>
    <row r="4" spans="1:16" x14ac:dyDescent="0.3">
      <c r="A4" s="15">
        <v>45887</v>
      </c>
      <c r="B4" s="10" t="s">
        <v>6</v>
      </c>
      <c r="C4" s="10" t="s">
        <v>5</v>
      </c>
      <c r="D4" s="11">
        <v>1423.5</v>
      </c>
      <c r="P4" s="15"/>
    </row>
    <row r="5" spans="1:16" x14ac:dyDescent="0.3">
      <c r="A5" s="15"/>
      <c r="C5" s="12" t="s">
        <v>7</v>
      </c>
      <c r="D5" s="13">
        <f>SUBTOTAL(9,D2:D4)</f>
        <v>4101.5</v>
      </c>
      <c r="P5" s="15"/>
    </row>
    <row r="6" spans="1:16" x14ac:dyDescent="0.3">
      <c r="A6" s="15">
        <v>46003</v>
      </c>
      <c r="B6" s="10" t="s">
        <v>4</v>
      </c>
      <c r="C6" s="10" t="s">
        <v>8</v>
      </c>
      <c r="D6" s="11">
        <v>192.1</v>
      </c>
      <c r="M6" s="48"/>
      <c r="P6" s="15"/>
    </row>
    <row r="7" spans="1:16" x14ac:dyDescent="0.3">
      <c r="A7" s="15">
        <v>46020</v>
      </c>
      <c r="B7" s="10" t="s">
        <v>4</v>
      </c>
      <c r="C7" s="10" t="s">
        <v>8</v>
      </c>
      <c r="D7" s="11">
        <v>351</v>
      </c>
      <c r="P7" s="15"/>
    </row>
    <row r="8" spans="1:16" x14ac:dyDescent="0.3">
      <c r="A8" s="15">
        <v>45875</v>
      </c>
      <c r="B8" s="10" t="s">
        <v>9</v>
      </c>
      <c r="C8" s="10" t="s">
        <v>8</v>
      </c>
      <c r="D8" s="11">
        <v>560.4</v>
      </c>
      <c r="P8" s="15"/>
    </row>
    <row r="9" spans="1:16" x14ac:dyDescent="0.3">
      <c r="A9" s="15"/>
      <c r="C9" s="7" t="s">
        <v>10</v>
      </c>
      <c r="D9" s="13">
        <f>SUBTOTAL(9,D6:D8)</f>
        <v>1103.5</v>
      </c>
      <c r="P9" s="15"/>
    </row>
    <row r="10" spans="1:16" x14ac:dyDescent="0.3">
      <c r="A10" s="15">
        <v>45928</v>
      </c>
      <c r="B10" s="10" t="s">
        <v>4</v>
      </c>
      <c r="C10" s="10" t="s">
        <v>11</v>
      </c>
      <c r="D10" s="11">
        <v>470</v>
      </c>
      <c r="H10"/>
      <c r="I10"/>
      <c r="J10"/>
      <c r="K10"/>
      <c r="L10"/>
      <c r="M10"/>
      <c r="N10"/>
      <c r="P10" s="15"/>
    </row>
    <row r="11" spans="1:16" x14ac:dyDescent="0.3">
      <c r="A11" s="15">
        <v>45982</v>
      </c>
      <c r="B11" s="10" t="s">
        <v>4</v>
      </c>
      <c r="C11" s="10" t="s">
        <v>11</v>
      </c>
      <c r="D11" s="11">
        <v>17.399999999999999</v>
      </c>
      <c r="H11"/>
      <c r="I11"/>
      <c r="J11"/>
      <c r="K11"/>
      <c r="L11"/>
      <c r="M11"/>
      <c r="N11"/>
      <c r="P11" s="15"/>
    </row>
    <row r="12" spans="1:16" x14ac:dyDescent="0.3">
      <c r="A12" s="15">
        <v>46003</v>
      </c>
      <c r="B12" s="10" t="s">
        <v>9</v>
      </c>
      <c r="C12" s="10" t="s">
        <v>11</v>
      </c>
      <c r="D12" s="11">
        <v>1405</v>
      </c>
      <c r="H12"/>
      <c r="I12"/>
      <c r="J12"/>
      <c r="K12"/>
      <c r="L12"/>
      <c r="M12"/>
      <c r="N12"/>
      <c r="P12" s="15"/>
    </row>
    <row r="13" spans="1:16" x14ac:dyDescent="0.3">
      <c r="A13" s="15">
        <v>45999</v>
      </c>
      <c r="B13" s="10" t="s">
        <v>9</v>
      </c>
      <c r="C13" s="10" t="s">
        <v>11</v>
      </c>
      <c r="D13" s="11">
        <v>470</v>
      </c>
      <c r="H13"/>
      <c r="I13"/>
      <c r="J13"/>
      <c r="K13"/>
      <c r="L13"/>
      <c r="M13"/>
      <c r="N13"/>
      <c r="P13" s="15"/>
    </row>
    <row r="14" spans="1:16" x14ac:dyDescent="0.3">
      <c r="A14" s="15">
        <v>45982</v>
      </c>
      <c r="B14" s="10" t="s">
        <v>9</v>
      </c>
      <c r="C14" s="10" t="s">
        <v>11</v>
      </c>
      <c r="D14" s="11">
        <v>17.399999999999999</v>
      </c>
      <c r="H14"/>
      <c r="I14"/>
      <c r="J14"/>
      <c r="K14"/>
      <c r="L14"/>
      <c r="M14"/>
      <c r="N14"/>
      <c r="P14" s="15"/>
    </row>
    <row r="15" spans="1:16" x14ac:dyDescent="0.3">
      <c r="A15" s="15">
        <v>45906</v>
      </c>
      <c r="B15" s="10" t="s">
        <v>9</v>
      </c>
      <c r="C15" s="10" t="s">
        <v>11</v>
      </c>
      <c r="D15" s="11">
        <v>747</v>
      </c>
      <c r="P15" s="15"/>
    </row>
    <row r="16" spans="1:16" x14ac:dyDescent="0.3">
      <c r="A16" s="15">
        <v>46010</v>
      </c>
      <c r="B16" s="10" t="s">
        <v>6</v>
      </c>
      <c r="C16" s="10" t="s">
        <v>11</v>
      </c>
      <c r="D16" s="11">
        <v>17.399999999999999</v>
      </c>
      <c r="P16" s="15"/>
    </row>
    <row r="17" spans="1:16" x14ac:dyDescent="0.3">
      <c r="A17" s="15">
        <v>45913</v>
      </c>
      <c r="B17" s="10" t="s">
        <v>6</v>
      </c>
      <c r="C17" s="10" t="s">
        <v>11</v>
      </c>
      <c r="D17" s="11">
        <v>747</v>
      </c>
      <c r="P17" s="15"/>
    </row>
    <row r="18" spans="1:16" x14ac:dyDescent="0.3">
      <c r="A18" s="15"/>
      <c r="C18" s="7" t="s">
        <v>12</v>
      </c>
      <c r="D18" s="13">
        <f>SUBTOTAL(9,D10:D17)</f>
        <v>3891.2000000000003</v>
      </c>
      <c r="P18" s="15"/>
    </row>
    <row r="19" spans="1:16" x14ac:dyDescent="0.3">
      <c r="A19" s="15">
        <v>46016</v>
      </c>
      <c r="B19" s="10" t="s">
        <v>4</v>
      </c>
      <c r="C19" s="10" t="s">
        <v>13</v>
      </c>
      <c r="D19" s="11">
        <v>3194.2</v>
      </c>
      <c r="P19" s="15"/>
    </row>
    <row r="20" spans="1:16" x14ac:dyDescent="0.3">
      <c r="A20" s="15">
        <v>45892</v>
      </c>
      <c r="B20" s="10" t="s">
        <v>4</v>
      </c>
      <c r="C20" s="10" t="s">
        <v>13</v>
      </c>
      <c r="D20" s="11">
        <v>438.43</v>
      </c>
      <c r="P20" s="15"/>
    </row>
    <row r="21" spans="1:16" x14ac:dyDescent="0.3">
      <c r="A21" s="15">
        <v>45992</v>
      </c>
      <c r="B21" s="10" t="s">
        <v>6</v>
      </c>
      <c r="C21" s="10" t="s">
        <v>13</v>
      </c>
      <c r="D21" s="11">
        <v>3194.2</v>
      </c>
      <c r="P21" s="15"/>
    </row>
    <row r="22" spans="1:16" x14ac:dyDescent="0.3">
      <c r="A22" s="15">
        <v>45922</v>
      </c>
      <c r="B22" s="10" t="s">
        <v>6</v>
      </c>
      <c r="C22" s="10" t="s">
        <v>13</v>
      </c>
      <c r="D22" s="11">
        <v>438.43</v>
      </c>
      <c r="P22" s="15"/>
    </row>
    <row r="23" spans="1:16" x14ac:dyDescent="0.3">
      <c r="C23" s="7" t="s">
        <v>14</v>
      </c>
      <c r="D23" s="13">
        <f>SUBTOTAL(9,D19:D22)</f>
        <v>7265.26</v>
      </c>
    </row>
  </sheetData>
  <printOptions gridLines="1" gridLinesSet="0"/>
  <pageMargins left="0.75" right="0.75" top="1" bottom="1" header="0.5" footer="0.5"/>
  <pageSetup scale="46" orientation="portrait" horizontalDpi="300" verticalDpi="300" r:id="rId1"/>
  <headerFooter alignWithMargins="0">
    <oddHeader>DATA176.XLS</oddHeader>
    <oddFooter>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908E9-B2DE-493A-8A80-3587B64EDF1B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69AAD-19C3-4702-AB8E-7ECC78C4EBE2}">
  <dimension ref="A1:B17"/>
  <sheetViews>
    <sheetView workbookViewId="0">
      <selection activeCell="A3" sqref="A3"/>
    </sheetView>
  </sheetViews>
  <sheetFormatPr defaultRowHeight="18" x14ac:dyDescent="0.35"/>
  <cols>
    <col min="1" max="1" width="11.88671875" style="56" bestFit="1" customWidth="1"/>
    <col min="2" max="2" width="11.109375" style="56" customWidth="1"/>
  </cols>
  <sheetData>
    <row r="1" spans="1:2" ht="18.600000000000001" thickBot="1" x14ac:dyDescent="0.4">
      <c r="A1" s="53" t="s">
        <v>179</v>
      </c>
      <c r="B1" s="53" t="s">
        <v>176</v>
      </c>
    </row>
    <row r="2" spans="1:2" x14ac:dyDescent="0.35">
      <c r="A2" s="54" t="s">
        <v>180</v>
      </c>
      <c r="B2" s="54">
        <v>2</v>
      </c>
    </row>
    <row r="3" spans="1:2" x14ac:dyDescent="0.35">
      <c r="A3" s="55"/>
      <c r="B3" s="55"/>
    </row>
    <row r="4" spans="1:2" x14ac:dyDescent="0.35">
      <c r="A4" s="55"/>
      <c r="B4" s="55"/>
    </row>
    <row r="5" spans="1:2" x14ac:dyDescent="0.35">
      <c r="A5" s="55"/>
      <c r="B5" s="55"/>
    </row>
    <row r="6" spans="1:2" x14ac:dyDescent="0.35">
      <c r="A6" s="55"/>
      <c r="B6" s="55"/>
    </row>
    <row r="7" spans="1:2" x14ac:dyDescent="0.35">
      <c r="A7" s="55"/>
      <c r="B7" s="55"/>
    </row>
    <row r="8" spans="1:2" x14ac:dyDescent="0.35">
      <c r="A8" s="55"/>
      <c r="B8" s="55"/>
    </row>
    <row r="9" spans="1:2" x14ac:dyDescent="0.35">
      <c r="A9" s="55"/>
      <c r="B9" s="55"/>
    </row>
    <row r="10" spans="1:2" x14ac:dyDescent="0.35">
      <c r="A10" s="55"/>
      <c r="B10" s="55"/>
    </row>
    <row r="11" spans="1:2" x14ac:dyDescent="0.35">
      <c r="A11" s="55"/>
      <c r="B11" s="55"/>
    </row>
    <row r="12" spans="1:2" x14ac:dyDescent="0.35">
      <c r="A12" s="55"/>
      <c r="B12" s="55"/>
    </row>
    <row r="13" spans="1:2" x14ac:dyDescent="0.35">
      <c r="A13" s="55"/>
      <c r="B13" s="55"/>
    </row>
    <row r="14" spans="1:2" x14ac:dyDescent="0.35">
      <c r="A14" s="55"/>
      <c r="B14" s="55"/>
    </row>
    <row r="15" spans="1:2" x14ac:dyDescent="0.35">
      <c r="A15" s="55"/>
      <c r="B15" s="55"/>
    </row>
    <row r="16" spans="1:2" x14ac:dyDescent="0.35">
      <c r="A16" s="55"/>
      <c r="B16" s="55"/>
    </row>
    <row r="17" spans="1:2" x14ac:dyDescent="0.35">
      <c r="A17" s="55"/>
      <c r="B17" s="5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0DCFA-CB52-4E2D-9715-AF92A7968A63}">
  <dimension ref="A1:G21"/>
  <sheetViews>
    <sheetView workbookViewId="0">
      <selection activeCell="F4" sqref="F4:F12"/>
    </sheetView>
  </sheetViews>
  <sheetFormatPr defaultRowHeight="18" x14ac:dyDescent="0.35"/>
  <cols>
    <col min="1" max="1" width="19.109375" customWidth="1"/>
    <col min="5" max="5" width="19" style="56" customWidth="1"/>
    <col min="6" max="6" width="11.88671875" style="56" customWidth="1"/>
  </cols>
  <sheetData>
    <row r="1" spans="1:7" x14ac:dyDescent="0.35">
      <c r="A1" t="s">
        <v>172</v>
      </c>
    </row>
    <row r="2" spans="1:7" x14ac:dyDescent="0.35">
      <c r="A2" t="s">
        <v>168</v>
      </c>
      <c r="E2" s="60" t="s">
        <v>177</v>
      </c>
      <c r="F2" s="60"/>
    </row>
    <row r="3" spans="1:7" x14ac:dyDescent="0.35">
      <c r="A3" t="s">
        <v>28</v>
      </c>
      <c r="E3" s="59" t="s">
        <v>23</v>
      </c>
      <c r="F3" s="59" t="s">
        <v>176</v>
      </c>
    </row>
    <row r="4" spans="1:7" x14ac:dyDescent="0.35">
      <c r="A4" t="s">
        <v>169</v>
      </c>
      <c r="E4" s="55" t="s">
        <v>42</v>
      </c>
      <c r="F4" s="58">
        <v>6</v>
      </c>
      <c r="G4" s="52"/>
    </row>
    <row r="5" spans="1:7" x14ac:dyDescent="0.35">
      <c r="A5" t="s">
        <v>170</v>
      </c>
      <c r="E5" s="55" t="s">
        <v>169</v>
      </c>
      <c r="F5" s="58">
        <v>4</v>
      </c>
      <c r="G5" s="52"/>
    </row>
    <row r="6" spans="1:7" x14ac:dyDescent="0.35">
      <c r="A6" t="s">
        <v>171</v>
      </c>
      <c r="E6" s="55" t="s">
        <v>171</v>
      </c>
      <c r="F6" s="58">
        <v>7</v>
      </c>
      <c r="G6" s="52"/>
    </row>
    <row r="7" spans="1:7" x14ac:dyDescent="0.35">
      <c r="A7" t="s">
        <v>42</v>
      </c>
      <c r="E7" s="55"/>
      <c r="F7" s="58"/>
      <c r="G7" s="52"/>
    </row>
    <row r="8" spans="1:7" x14ac:dyDescent="0.35">
      <c r="A8" t="s">
        <v>173</v>
      </c>
      <c r="E8" s="55"/>
      <c r="F8" s="58"/>
      <c r="G8" s="52"/>
    </row>
    <row r="9" spans="1:7" x14ac:dyDescent="0.35">
      <c r="A9" t="s">
        <v>174</v>
      </c>
      <c r="E9" s="55"/>
      <c r="F9" s="58"/>
      <c r="G9" s="52"/>
    </row>
    <row r="10" spans="1:7" x14ac:dyDescent="0.35">
      <c r="A10" t="s">
        <v>13</v>
      </c>
      <c r="E10" s="55"/>
      <c r="F10" s="58"/>
      <c r="G10" s="52"/>
    </row>
    <row r="11" spans="1:7" x14ac:dyDescent="0.35">
      <c r="A11" t="s">
        <v>175</v>
      </c>
      <c r="E11" s="55"/>
      <c r="F11" s="58"/>
      <c r="G11" s="52"/>
    </row>
    <row r="12" spans="1:7" x14ac:dyDescent="0.35">
      <c r="A12" t="s">
        <v>105</v>
      </c>
      <c r="E12" s="55"/>
      <c r="F12" s="58"/>
      <c r="G12" s="52"/>
    </row>
    <row r="13" spans="1:7" x14ac:dyDescent="0.35">
      <c r="F13" s="57"/>
      <c r="G13" s="52"/>
    </row>
    <row r="14" spans="1:7" x14ac:dyDescent="0.35">
      <c r="F14" s="57"/>
      <c r="G14" s="52"/>
    </row>
    <row r="15" spans="1:7" x14ac:dyDescent="0.35">
      <c r="F15" s="57"/>
      <c r="G15" s="52"/>
    </row>
    <row r="16" spans="1:7" x14ac:dyDescent="0.35">
      <c r="F16" s="57"/>
      <c r="G16" s="52"/>
    </row>
    <row r="17" spans="6:7" x14ac:dyDescent="0.35">
      <c r="F17" s="57"/>
      <c r="G17" s="52"/>
    </row>
    <row r="18" spans="6:7" x14ac:dyDescent="0.35">
      <c r="F18" s="57"/>
      <c r="G18" s="52"/>
    </row>
    <row r="19" spans="6:7" x14ac:dyDescent="0.35">
      <c r="F19" s="57"/>
      <c r="G19" s="52"/>
    </row>
    <row r="20" spans="6:7" x14ac:dyDescent="0.35">
      <c r="F20" s="57"/>
      <c r="G20" s="52"/>
    </row>
    <row r="21" spans="6:7" x14ac:dyDescent="0.35">
      <c r="F21" s="57"/>
      <c r="G21" s="52"/>
    </row>
  </sheetData>
  <mergeCells count="1">
    <mergeCell ref="E2:F2"/>
  </mergeCells>
  <dataValidations count="2">
    <dataValidation type="list" allowBlank="1" showInputMessage="1" showErrorMessage="1" sqref="E13:E37" xr:uid="{751E433E-E536-49B0-A830-07EBBD85CF03}">
      <formula1>CountryList</formula1>
    </dataValidation>
    <dataValidation type="list" allowBlank="1" showInputMessage="1" showErrorMessage="1" sqref="F13:F21" xr:uid="{1052B49A-D3CD-4E2C-9AB7-C7197E71A20E}">
      <formula1>"1,2,3,4,5,6,7,8,9,10"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4"/>
  <sheetViews>
    <sheetView workbookViewId="0">
      <selection activeCell="G4" sqref="G4"/>
    </sheetView>
  </sheetViews>
  <sheetFormatPr defaultRowHeight="14.4" x14ac:dyDescent="0.3"/>
  <cols>
    <col min="1" max="1" width="13.33203125" style="14" customWidth="1"/>
    <col min="2" max="3" width="13.33203125" style="10" customWidth="1"/>
    <col min="4" max="4" width="13.33203125" style="11" customWidth="1"/>
    <col min="5" max="5" width="1.6640625" style="10" customWidth="1"/>
    <col min="6" max="6" width="15.88671875" style="10" bestFit="1" customWidth="1"/>
    <col min="7" max="7" width="8.6640625" style="10" bestFit="1" customWidth="1"/>
    <col min="8" max="8" width="9.109375" style="10"/>
    <col min="9" max="9" width="12" style="10" bestFit="1" customWidth="1"/>
    <col min="10" max="255" width="9.109375" style="10"/>
    <col min="256" max="256" width="12.109375" style="10" customWidth="1"/>
    <col min="257" max="257" width="10.33203125" style="10" customWidth="1"/>
    <col min="258" max="258" width="25.109375" style="10" customWidth="1"/>
    <col min="259" max="259" width="11.6640625" style="10" customWidth="1"/>
    <col min="260" max="511" width="9.109375" style="10"/>
    <col min="512" max="512" width="12.109375" style="10" customWidth="1"/>
    <col min="513" max="513" width="10.33203125" style="10" customWidth="1"/>
    <col min="514" max="514" width="25.109375" style="10" customWidth="1"/>
    <col min="515" max="515" width="11.6640625" style="10" customWidth="1"/>
    <col min="516" max="767" width="9.109375" style="10"/>
    <col min="768" max="768" width="12.109375" style="10" customWidth="1"/>
    <col min="769" max="769" width="10.33203125" style="10" customWidth="1"/>
    <col min="770" max="770" width="25.109375" style="10" customWidth="1"/>
    <col min="771" max="771" width="11.6640625" style="10" customWidth="1"/>
    <col min="772" max="1023" width="9.109375" style="10"/>
    <col min="1024" max="1024" width="12.109375" style="10" customWidth="1"/>
    <col min="1025" max="1025" width="10.33203125" style="10" customWidth="1"/>
    <col min="1026" max="1026" width="25.109375" style="10" customWidth="1"/>
    <col min="1027" max="1027" width="11.6640625" style="10" customWidth="1"/>
    <col min="1028" max="1279" width="9.109375" style="10"/>
    <col min="1280" max="1280" width="12.109375" style="10" customWidth="1"/>
    <col min="1281" max="1281" width="10.33203125" style="10" customWidth="1"/>
    <col min="1282" max="1282" width="25.109375" style="10" customWidth="1"/>
    <col min="1283" max="1283" width="11.6640625" style="10" customWidth="1"/>
    <col min="1284" max="1535" width="9.109375" style="10"/>
    <col min="1536" max="1536" width="12.109375" style="10" customWidth="1"/>
    <col min="1537" max="1537" width="10.33203125" style="10" customWidth="1"/>
    <col min="1538" max="1538" width="25.109375" style="10" customWidth="1"/>
    <col min="1539" max="1539" width="11.6640625" style="10" customWidth="1"/>
    <col min="1540" max="1791" width="9.109375" style="10"/>
    <col min="1792" max="1792" width="12.109375" style="10" customWidth="1"/>
    <col min="1793" max="1793" width="10.33203125" style="10" customWidth="1"/>
    <col min="1794" max="1794" width="25.109375" style="10" customWidth="1"/>
    <col min="1795" max="1795" width="11.6640625" style="10" customWidth="1"/>
    <col min="1796" max="2047" width="9.109375" style="10"/>
    <col min="2048" max="2048" width="12.109375" style="10" customWidth="1"/>
    <col min="2049" max="2049" width="10.33203125" style="10" customWidth="1"/>
    <col min="2050" max="2050" width="25.109375" style="10" customWidth="1"/>
    <col min="2051" max="2051" width="11.6640625" style="10" customWidth="1"/>
    <col min="2052" max="2303" width="9.109375" style="10"/>
    <col min="2304" max="2304" width="12.109375" style="10" customWidth="1"/>
    <col min="2305" max="2305" width="10.33203125" style="10" customWidth="1"/>
    <col min="2306" max="2306" width="25.109375" style="10" customWidth="1"/>
    <col min="2307" max="2307" width="11.6640625" style="10" customWidth="1"/>
    <col min="2308" max="2559" width="9.109375" style="10"/>
    <col min="2560" max="2560" width="12.109375" style="10" customWidth="1"/>
    <col min="2561" max="2561" width="10.33203125" style="10" customWidth="1"/>
    <col min="2562" max="2562" width="25.109375" style="10" customWidth="1"/>
    <col min="2563" max="2563" width="11.6640625" style="10" customWidth="1"/>
    <col min="2564" max="2815" width="9.109375" style="10"/>
    <col min="2816" max="2816" width="12.109375" style="10" customWidth="1"/>
    <col min="2817" max="2817" width="10.33203125" style="10" customWidth="1"/>
    <col min="2818" max="2818" width="25.109375" style="10" customWidth="1"/>
    <col min="2819" max="2819" width="11.6640625" style="10" customWidth="1"/>
    <col min="2820" max="3071" width="9.109375" style="10"/>
    <col min="3072" max="3072" width="12.109375" style="10" customWidth="1"/>
    <col min="3073" max="3073" width="10.33203125" style="10" customWidth="1"/>
    <col min="3074" max="3074" width="25.109375" style="10" customWidth="1"/>
    <col min="3075" max="3075" width="11.6640625" style="10" customWidth="1"/>
    <col min="3076" max="3327" width="9.109375" style="10"/>
    <col min="3328" max="3328" width="12.109375" style="10" customWidth="1"/>
    <col min="3329" max="3329" width="10.33203125" style="10" customWidth="1"/>
    <col min="3330" max="3330" width="25.109375" style="10" customWidth="1"/>
    <col min="3331" max="3331" width="11.6640625" style="10" customWidth="1"/>
    <col min="3332" max="3583" width="9.109375" style="10"/>
    <col min="3584" max="3584" width="12.109375" style="10" customWidth="1"/>
    <col min="3585" max="3585" width="10.33203125" style="10" customWidth="1"/>
    <col min="3586" max="3586" width="25.109375" style="10" customWidth="1"/>
    <col min="3587" max="3587" width="11.6640625" style="10" customWidth="1"/>
    <col min="3588" max="3839" width="9.109375" style="10"/>
    <col min="3840" max="3840" width="12.109375" style="10" customWidth="1"/>
    <col min="3841" max="3841" width="10.33203125" style="10" customWidth="1"/>
    <col min="3842" max="3842" width="25.109375" style="10" customWidth="1"/>
    <col min="3843" max="3843" width="11.6640625" style="10" customWidth="1"/>
    <col min="3844" max="4095" width="9.109375" style="10"/>
    <col min="4096" max="4096" width="12.109375" style="10" customWidth="1"/>
    <col min="4097" max="4097" width="10.33203125" style="10" customWidth="1"/>
    <col min="4098" max="4098" width="25.109375" style="10" customWidth="1"/>
    <col min="4099" max="4099" width="11.6640625" style="10" customWidth="1"/>
    <col min="4100" max="4351" width="9.109375" style="10"/>
    <col min="4352" max="4352" width="12.109375" style="10" customWidth="1"/>
    <col min="4353" max="4353" width="10.33203125" style="10" customWidth="1"/>
    <col min="4354" max="4354" width="25.109375" style="10" customWidth="1"/>
    <col min="4355" max="4355" width="11.6640625" style="10" customWidth="1"/>
    <col min="4356" max="4607" width="9.109375" style="10"/>
    <col min="4608" max="4608" width="12.109375" style="10" customWidth="1"/>
    <col min="4609" max="4609" width="10.33203125" style="10" customWidth="1"/>
    <col min="4610" max="4610" width="25.109375" style="10" customWidth="1"/>
    <col min="4611" max="4611" width="11.6640625" style="10" customWidth="1"/>
    <col min="4612" max="4863" width="9.109375" style="10"/>
    <col min="4864" max="4864" width="12.109375" style="10" customWidth="1"/>
    <col min="4865" max="4865" width="10.33203125" style="10" customWidth="1"/>
    <col min="4866" max="4866" width="25.109375" style="10" customWidth="1"/>
    <col min="4867" max="4867" width="11.6640625" style="10" customWidth="1"/>
    <col min="4868" max="5119" width="9.109375" style="10"/>
    <col min="5120" max="5120" width="12.109375" style="10" customWidth="1"/>
    <col min="5121" max="5121" width="10.33203125" style="10" customWidth="1"/>
    <col min="5122" max="5122" width="25.109375" style="10" customWidth="1"/>
    <col min="5123" max="5123" width="11.6640625" style="10" customWidth="1"/>
    <col min="5124" max="5375" width="9.109375" style="10"/>
    <col min="5376" max="5376" width="12.109375" style="10" customWidth="1"/>
    <col min="5377" max="5377" width="10.33203125" style="10" customWidth="1"/>
    <col min="5378" max="5378" width="25.109375" style="10" customWidth="1"/>
    <col min="5379" max="5379" width="11.6640625" style="10" customWidth="1"/>
    <col min="5380" max="5631" width="9.109375" style="10"/>
    <col min="5632" max="5632" width="12.109375" style="10" customWidth="1"/>
    <col min="5633" max="5633" width="10.33203125" style="10" customWidth="1"/>
    <col min="5634" max="5634" width="25.109375" style="10" customWidth="1"/>
    <col min="5635" max="5635" width="11.6640625" style="10" customWidth="1"/>
    <col min="5636" max="5887" width="9.109375" style="10"/>
    <col min="5888" max="5888" width="12.109375" style="10" customWidth="1"/>
    <col min="5889" max="5889" width="10.33203125" style="10" customWidth="1"/>
    <col min="5890" max="5890" width="25.109375" style="10" customWidth="1"/>
    <col min="5891" max="5891" width="11.6640625" style="10" customWidth="1"/>
    <col min="5892" max="6143" width="9.109375" style="10"/>
    <col min="6144" max="6144" width="12.109375" style="10" customWidth="1"/>
    <col min="6145" max="6145" width="10.33203125" style="10" customWidth="1"/>
    <col min="6146" max="6146" width="25.109375" style="10" customWidth="1"/>
    <col min="6147" max="6147" width="11.6640625" style="10" customWidth="1"/>
    <col min="6148" max="6399" width="9.109375" style="10"/>
    <col min="6400" max="6400" width="12.109375" style="10" customWidth="1"/>
    <col min="6401" max="6401" width="10.33203125" style="10" customWidth="1"/>
    <col min="6402" max="6402" width="25.109375" style="10" customWidth="1"/>
    <col min="6403" max="6403" width="11.6640625" style="10" customWidth="1"/>
    <col min="6404" max="6655" width="9.109375" style="10"/>
    <col min="6656" max="6656" width="12.109375" style="10" customWidth="1"/>
    <col min="6657" max="6657" width="10.33203125" style="10" customWidth="1"/>
    <col min="6658" max="6658" width="25.109375" style="10" customWidth="1"/>
    <col min="6659" max="6659" width="11.6640625" style="10" customWidth="1"/>
    <col min="6660" max="6911" width="9.109375" style="10"/>
    <col min="6912" max="6912" width="12.109375" style="10" customWidth="1"/>
    <col min="6913" max="6913" width="10.33203125" style="10" customWidth="1"/>
    <col min="6914" max="6914" width="25.109375" style="10" customWidth="1"/>
    <col min="6915" max="6915" width="11.6640625" style="10" customWidth="1"/>
    <col min="6916" max="7167" width="9.109375" style="10"/>
    <col min="7168" max="7168" width="12.109375" style="10" customWidth="1"/>
    <col min="7169" max="7169" width="10.33203125" style="10" customWidth="1"/>
    <col min="7170" max="7170" width="25.109375" style="10" customWidth="1"/>
    <col min="7171" max="7171" width="11.6640625" style="10" customWidth="1"/>
    <col min="7172" max="7423" width="9.109375" style="10"/>
    <col min="7424" max="7424" width="12.109375" style="10" customWidth="1"/>
    <col min="7425" max="7425" width="10.33203125" style="10" customWidth="1"/>
    <col min="7426" max="7426" width="25.109375" style="10" customWidth="1"/>
    <col min="7427" max="7427" width="11.6640625" style="10" customWidth="1"/>
    <col min="7428" max="7679" width="9.109375" style="10"/>
    <col min="7680" max="7680" width="12.109375" style="10" customWidth="1"/>
    <col min="7681" max="7681" width="10.33203125" style="10" customWidth="1"/>
    <col min="7682" max="7682" width="25.109375" style="10" customWidth="1"/>
    <col min="7683" max="7683" width="11.6640625" style="10" customWidth="1"/>
    <col min="7684" max="7935" width="9.109375" style="10"/>
    <col min="7936" max="7936" width="12.109375" style="10" customWidth="1"/>
    <col min="7937" max="7937" width="10.33203125" style="10" customWidth="1"/>
    <col min="7938" max="7938" width="25.109375" style="10" customWidth="1"/>
    <col min="7939" max="7939" width="11.6640625" style="10" customWidth="1"/>
    <col min="7940" max="8191" width="9.109375" style="10"/>
    <col min="8192" max="8192" width="12.109375" style="10" customWidth="1"/>
    <col min="8193" max="8193" width="10.33203125" style="10" customWidth="1"/>
    <col min="8194" max="8194" width="25.109375" style="10" customWidth="1"/>
    <col min="8195" max="8195" width="11.6640625" style="10" customWidth="1"/>
    <col min="8196" max="8447" width="9.109375" style="10"/>
    <col min="8448" max="8448" width="12.109375" style="10" customWidth="1"/>
    <col min="8449" max="8449" width="10.33203125" style="10" customWidth="1"/>
    <col min="8450" max="8450" width="25.109375" style="10" customWidth="1"/>
    <col min="8451" max="8451" width="11.6640625" style="10" customWidth="1"/>
    <col min="8452" max="8703" width="9.109375" style="10"/>
    <col min="8704" max="8704" width="12.109375" style="10" customWidth="1"/>
    <col min="8705" max="8705" width="10.33203125" style="10" customWidth="1"/>
    <col min="8706" max="8706" width="25.109375" style="10" customWidth="1"/>
    <col min="8707" max="8707" width="11.6640625" style="10" customWidth="1"/>
    <col min="8708" max="8959" width="9.109375" style="10"/>
    <col min="8960" max="8960" width="12.109375" style="10" customWidth="1"/>
    <col min="8961" max="8961" width="10.33203125" style="10" customWidth="1"/>
    <col min="8962" max="8962" width="25.109375" style="10" customWidth="1"/>
    <col min="8963" max="8963" width="11.6640625" style="10" customWidth="1"/>
    <col min="8964" max="9215" width="9.109375" style="10"/>
    <col min="9216" max="9216" width="12.109375" style="10" customWidth="1"/>
    <col min="9217" max="9217" width="10.33203125" style="10" customWidth="1"/>
    <col min="9218" max="9218" width="25.109375" style="10" customWidth="1"/>
    <col min="9219" max="9219" width="11.6640625" style="10" customWidth="1"/>
    <col min="9220" max="9471" width="9.109375" style="10"/>
    <col min="9472" max="9472" width="12.109375" style="10" customWidth="1"/>
    <col min="9473" max="9473" width="10.33203125" style="10" customWidth="1"/>
    <col min="9474" max="9474" width="25.109375" style="10" customWidth="1"/>
    <col min="9475" max="9475" width="11.6640625" style="10" customWidth="1"/>
    <col min="9476" max="9727" width="9.109375" style="10"/>
    <col min="9728" max="9728" width="12.109375" style="10" customWidth="1"/>
    <col min="9729" max="9729" width="10.33203125" style="10" customWidth="1"/>
    <col min="9730" max="9730" width="25.109375" style="10" customWidth="1"/>
    <col min="9731" max="9731" width="11.6640625" style="10" customWidth="1"/>
    <col min="9732" max="9983" width="9.109375" style="10"/>
    <col min="9984" max="9984" width="12.109375" style="10" customWidth="1"/>
    <col min="9985" max="9985" width="10.33203125" style="10" customWidth="1"/>
    <col min="9986" max="9986" width="25.109375" style="10" customWidth="1"/>
    <col min="9987" max="9987" width="11.6640625" style="10" customWidth="1"/>
    <col min="9988" max="10239" width="9.109375" style="10"/>
    <col min="10240" max="10240" width="12.109375" style="10" customWidth="1"/>
    <col min="10241" max="10241" width="10.33203125" style="10" customWidth="1"/>
    <col min="10242" max="10242" width="25.109375" style="10" customWidth="1"/>
    <col min="10243" max="10243" width="11.6640625" style="10" customWidth="1"/>
    <col min="10244" max="10495" width="9.109375" style="10"/>
    <col min="10496" max="10496" width="12.109375" style="10" customWidth="1"/>
    <col min="10497" max="10497" width="10.33203125" style="10" customWidth="1"/>
    <col min="10498" max="10498" width="25.109375" style="10" customWidth="1"/>
    <col min="10499" max="10499" width="11.6640625" style="10" customWidth="1"/>
    <col min="10500" max="10751" width="9.109375" style="10"/>
    <col min="10752" max="10752" width="12.109375" style="10" customWidth="1"/>
    <col min="10753" max="10753" width="10.33203125" style="10" customWidth="1"/>
    <col min="10754" max="10754" width="25.109375" style="10" customWidth="1"/>
    <col min="10755" max="10755" width="11.6640625" style="10" customWidth="1"/>
    <col min="10756" max="11007" width="9.109375" style="10"/>
    <col min="11008" max="11008" width="12.109375" style="10" customWidth="1"/>
    <col min="11009" max="11009" width="10.33203125" style="10" customWidth="1"/>
    <col min="11010" max="11010" width="25.109375" style="10" customWidth="1"/>
    <col min="11011" max="11011" width="11.6640625" style="10" customWidth="1"/>
    <col min="11012" max="11263" width="9.109375" style="10"/>
    <col min="11264" max="11264" width="12.109375" style="10" customWidth="1"/>
    <col min="11265" max="11265" width="10.33203125" style="10" customWidth="1"/>
    <col min="11266" max="11266" width="25.109375" style="10" customWidth="1"/>
    <col min="11267" max="11267" width="11.6640625" style="10" customWidth="1"/>
    <col min="11268" max="11519" width="9.109375" style="10"/>
    <col min="11520" max="11520" width="12.109375" style="10" customWidth="1"/>
    <col min="11521" max="11521" width="10.33203125" style="10" customWidth="1"/>
    <col min="11522" max="11522" width="25.109375" style="10" customWidth="1"/>
    <col min="11523" max="11523" width="11.6640625" style="10" customWidth="1"/>
    <col min="11524" max="11775" width="9.109375" style="10"/>
    <col min="11776" max="11776" width="12.109375" style="10" customWidth="1"/>
    <col min="11777" max="11777" width="10.33203125" style="10" customWidth="1"/>
    <col min="11778" max="11778" width="25.109375" style="10" customWidth="1"/>
    <col min="11779" max="11779" width="11.6640625" style="10" customWidth="1"/>
    <col min="11780" max="12031" width="9.109375" style="10"/>
    <col min="12032" max="12032" width="12.109375" style="10" customWidth="1"/>
    <col min="12033" max="12033" width="10.33203125" style="10" customWidth="1"/>
    <col min="12034" max="12034" width="25.109375" style="10" customWidth="1"/>
    <col min="12035" max="12035" width="11.6640625" style="10" customWidth="1"/>
    <col min="12036" max="12287" width="9.109375" style="10"/>
    <col min="12288" max="12288" width="12.109375" style="10" customWidth="1"/>
    <col min="12289" max="12289" width="10.33203125" style="10" customWidth="1"/>
    <col min="12290" max="12290" width="25.109375" style="10" customWidth="1"/>
    <col min="12291" max="12291" width="11.6640625" style="10" customWidth="1"/>
    <col min="12292" max="12543" width="9.109375" style="10"/>
    <col min="12544" max="12544" width="12.109375" style="10" customWidth="1"/>
    <col min="12545" max="12545" width="10.33203125" style="10" customWidth="1"/>
    <col min="12546" max="12546" width="25.109375" style="10" customWidth="1"/>
    <col min="12547" max="12547" width="11.6640625" style="10" customWidth="1"/>
    <col min="12548" max="12799" width="9.109375" style="10"/>
    <col min="12800" max="12800" width="12.109375" style="10" customWidth="1"/>
    <col min="12801" max="12801" width="10.33203125" style="10" customWidth="1"/>
    <col min="12802" max="12802" width="25.109375" style="10" customWidth="1"/>
    <col min="12803" max="12803" width="11.6640625" style="10" customWidth="1"/>
    <col min="12804" max="13055" width="9.109375" style="10"/>
    <col min="13056" max="13056" width="12.109375" style="10" customWidth="1"/>
    <col min="13057" max="13057" width="10.33203125" style="10" customWidth="1"/>
    <col min="13058" max="13058" width="25.109375" style="10" customWidth="1"/>
    <col min="13059" max="13059" width="11.6640625" style="10" customWidth="1"/>
    <col min="13060" max="13311" width="9.109375" style="10"/>
    <col min="13312" max="13312" width="12.109375" style="10" customWidth="1"/>
    <col min="13313" max="13313" width="10.33203125" style="10" customWidth="1"/>
    <col min="13314" max="13314" width="25.109375" style="10" customWidth="1"/>
    <col min="13315" max="13315" width="11.6640625" style="10" customWidth="1"/>
    <col min="13316" max="13567" width="9.109375" style="10"/>
    <col min="13568" max="13568" width="12.109375" style="10" customWidth="1"/>
    <col min="13569" max="13569" width="10.33203125" style="10" customWidth="1"/>
    <col min="13570" max="13570" width="25.109375" style="10" customWidth="1"/>
    <col min="13571" max="13571" width="11.6640625" style="10" customWidth="1"/>
    <col min="13572" max="13823" width="9.109375" style="10"/>
    <col min="13824" max="13824" width="12.109375" style="10" customWidth="1"/>
    <col min="13825" max="13825" width="10.33203125" style="10" customWidth="1"/>
    <col min="13826" max="13826" width="25.109375" style="10" customWidth="1"/>
    <col min="13827" max="13827" width="11.6640625" style="10" customWidth="1"/>
    <col min="13828" max="14079" width="9.109375" style="10"/>
    <col min="14080" max="14080" width="12.109375" style="10" customWidth="1"/>
    <col min="14081" max="14081" width="10.33203125" style="10" customWidth="1"/>
    <col min="14082" max="14082" width="25.109375" style="10" customWidth="1"/>
    <col min="14083" max="14083" width="11.6640625" style="10" customWidth="1"/>
    <col min="14084" max="14335" width="9.109375" style="10"/>
    <col min="14336" max="14336" width="12.109375" style="10" customWidth="1"/>
    <col min="14337" max="14337" width="10.33203125" style="10" customWidth="1"/>
    <col min="14338" max="14338" width="25.109375" style="10" customWidth="1"/>
    <col min="14339" max="14339" width="11.6640625" style="10" customWidth="1"/>
    <col min="14340" max="14591" width="9.109375" style="10"/>
    <col min="14592" max="14592" width="12.109375" style="10" customWidth="1"/>
    <col min="14593" max="14593" width="10.33203125" style="10" customWidth="1"/>
    <col min="14594" max="14594" width="25.109375" style="10" customWidth="1"/>
    <col min="14595" max="14595" width="11.6640625" style="10" customWidth="1"/>
    <col min="14596" max="14847" width="9.109375" style="10"/>
    <col min="14848" max="14848" width="12.109375" style="10" customWidth="1"/>
    <col min="14849" max="14849" width="10.33203125" style="10" customWidth="1"/>
    <col min="14850" max="14850" width="25.109375" style="10" customWidth="1"/>
    <col min="14851" max="14851" width="11.6640625" style="10" customWidth="1"/>
    <col min="14852" max="15103" width="9.109375" style="10"/>
    <col min="15104" max="15104" width="12.109375" style="10" customWidth="1"/>
    <col min="15105" max="15105" width="10.33203125" style="10" customWidth="1"/>
    <col min="15106" max="15106" width="25.109375" style="10" customWidth="1"/>
    <col min="15107" max="15107" width="11.6640625" style="10" customWidth="1"/>
    <col min="15108" max="15359" width="9.109375" style="10"/>
    <col min="15360" max="15360" width="12.109375" style="10" customWidth="1"/>
    <col min="15361" max="15361" width="10.33203125" style="10" customWidth="1"/>
    <col min="15362" max="15362" width="25.109375" style="10" customWidth="1"/>
    <col min="15363" max="15363" width="11.6640625" style="10" customWidth="1"/>
    <col min="15364" max="15615" width="9.109375" style="10"/>
    <col min="15616" max="15616" width="12.109375" style="10" customWidth="1"/>
    <col min="15617" max="15617" width="10.33203125" style="10" customWidth="1"/>
    <col min="15618" max="15618" width="25.109375" style="10" customWidth="1"/>
    <col min="15619" max="15619" width="11.6640625" style="10" customWidth="1"/>
    <col min="15620" max="15871" width="9.109375" style="10"/>
    <col min="15872" max="15872" width="12.109375" style="10" customWidth="1"/>
    <col min="15873" max="15873" width="10.33203125" style="10" customWidth="1"/>
    <col min="15874" max="15874" width="25.109375" style="10" customWidth="1"/>
    <col min="15875" max="15875" width="11.6640625" style="10" customWidth="1"/>
    <col min="15876" max="16127" width="9.109375" style="10"/>
    <col min="16128" max="16128" width="12.109375" style="10" customWidth="1"/>
    <col min="16129" max="16129" width="10.33203125" style="10" customWidth="1"/>
    <col min="16130" max="16130" width="25.109375" style="10" customWidth="1"/>
    <col min="16131" max="16131" width="11.6640625" style="10" customWidth="1"/>
    <col min="16132" max="16384" width="9.109375" style="10"/>
  </cols>
  <sheetData>
    <row r="1" spans="1:9" ht="15" thickBot="1" x14ac:dyDescent="0.35"/>
    <row r="2" spans="1:9" ht="15.6" thickTop="1" thickBot="1" x14ac:dyDescent="0.35">
      <c r="A2" s="38" t="s">
        <v>0</v>
      </c>
      <c r="B2" s="7" t="s">
        <v>1</v>
      </c>
      <c r="C2" s="8" t="s">
        <v>2</v>
      </c>
      <c r="D2" s="9" t="s">
        <v>3</v>
      </c>
      <c r="F2" s="31" t="s">
        <v>15</v>
      </c>
      <c r="G2" s="28" t="s">
        <v>9</v>
      </c>
      <c r="I2" s="7"/>
    </row>
    <row r="3" spans="1:9" ht="15" thickTop="1" x14ac:dyDescent="0.3">
      <c r="A3" s="39">
        <v>43930</v>
      </c>
      <c r="B3" s="10" t="s">
        <v>4</v>
      </c>
      <c r="C3" s="10" t="s">
        <v>5</v>
      </c>
      <c r="D3" s="11">
        <v>1148</v>
      </c>
    </row>
    <row r="4" spans="1:9" ht="15" thickBot="1" x14ac:dyDescent="0.35">
      <c r="A4" s="39">
        <v>43977</v>
      </c>
      <c r="B4" s="10" t="s">
        <v>6</v>
      </c>
      <c r="C4" s="10" t="s">
        <v>5</v>
      </c>
      <c r="D4" s="11">
        <v>1530</v>
      </c>
    </row>
    <row r="5" spans="1:9" ht="15.6" thickTop="1" thickBot="1" x14ac:dyDescent="0.35">
      <c r="A5" s="39">
        <v>43806</v>
      </c>
      <c r="B5" s="10" t="s">
        <v>6</v>
      </c>
      <c r="C5" s="10" t="s">
        <v>5</v>
      </c>
      <c r="D5" s="11">
        <v>1423.5</v>
      </c>
      <c r="F5" s="31" t="s">
        <v>16</v>
      </c>
      <c r="G5" s="28">
        <v>500</v>
      </c>
    </row>
    <row r="6" spans="1:9" ht="15" thickTop="1" x14ac:dyDescent="0.3">
      <c r="A6" s="39"/>
      <c r="C6" s="12" t="s">
        <v>7</v>
      </c>
      <c r="D6" s="13">
        <f>SUBTOTAL(9,D3:D5)</f>
        <v>4101.5</v>
      </c>
    </row>
    <row r="7" spans="1:9" x14ac:dyDescent="0.3">
      <c r="A7" s="39">
        <v>43774</v>
      </c>
      <c r="B7" s="10" t="s">
        <v>4</v>
      </c>
      <c r="C7" s="10" t="s">
        <v>8</v>
      </c>
      <c r="D7" s="11">
        <v>192.1</v>
      </c>
    </row>
    <row r="8" spans="1:9" x14ac:dyDescent="0.3">
      <c r="A8" s="39">
        <v>44024</v>
      </c>
      <c r="B8" s="10" t="s">
        <v>4</v>
      </c>
      <c r="C8" s="10" t="s">
        <v>8</v>
      </c>
      <c r="D8" s="11">
        <v>351</v>
      </c>
    </row>
    <row r="9" spans="1:9" x14ac:dyDescent="0.3">
      <c r="A9" s="39">
        <v>43984</v>
      </c>
      <c r="B9" s="10" t="s">
        <v>9</v>
      </c>
      <c r="C9" s="10" t="s">
        <v>8</v>
      </c>
      <c r="D9" s="11">
        <v>560.4</v>
      </c>
    </row>
    <row r="10" spans="1:9" x14ac:dyDescent="0.3">
      <c r="A10" s="39"/>
      <c r="C10" s="7" t="s">
        <v>10</v>
      </c>
      <c r="D10" s="13">
        <f>SUBTOTAL(9,D7:D9)</f>
        <v>1103.5</v>
      </c>
    </row>
    <row r="11" spans="1:9" x14ac:dyDescent="0.3">
      <c r="A11" s="39">
        <v>44073</v>
      </c>
      <c r="B11" s="10" t="s">
        <v>4</v>
      </c>
      <c r="C11" s="10" t="s">
        <v>11</v>
      </c>
      <c r="D11" s="11">
        <v>470</v>
      </c>
    </row>
    <row r="12" spans="1:9" x14ac:dyDescent="0.3">
      <c r="A12" s="39">
        <v>44038</v>
      </c>
      <c r="B12" s="10" t="s">
        <v>4</v>
      </c>
      <c r="C12" s="10" t="s">
        <v>11</v>
      </c>
      <c r="D12" s="11">
        <v>17.399999999999999</v>
      </c>
    </row>
    <row r="13" spans="1:9" x14ac:dyDescent="0.3">
      <c r="A13" s="39">
        <v>44098</v>
      </c>
      <c r="B13" s="10" t="s">
        <v>9</v>
      </c>
      <c r="C13" s="10" t="s">
        <v>11</v>
      </c>
      <c r="D13" s="11">
        <v>1405</v>
      </c>
    </row>
    <row r="14" spans="1:9" x14ac:dyDescent="0.3">
      <c r="A14" s="39">
        <v>44134</v>
      </c>
      <c r="B14" s="10" t="s">
        <v>9</v>
      </c>
      <c r="C14" s="10" t="s">
        <v>11</v>
      </c>
      <c r="D14" s="11">
        <v>470</v>
      </c>
    </row>
    <row r="15" spans="1:9" x14ac:dyDescent="0.3">
      <c r="A15" s="39">
        <v>44069</v>
      </c>
      <c r="B15" s="10" t="s">
        <v>9</v>
      </c>
      <c r="C15" s="10" t="s">
        <v>11</v>
      </c>
      <c r="D15" s="11">
        <v>17.399999999999999</v>
      </c>
    </row>
    <row r="16" spans="1:9" x14ac:dyDescent="0.3">
      <c r="A16" s="39">
        <v>44019</v>
      </c>
      <c r="B16" s="10" t="s">
        <v>9</v>
      </c>
      <c r="C16" s="10" t="s">
        <v>11</v>
      </c>
      <c r="D16" s="11">
        <v>747</v>
      </c>
    </row>
    <row r="17" spans="1:9" x14ac:dyDescent="0.3">
      <c r="A17" s="39">
        <v>44008</v>
      </c>
      <c r="B17" s="10" t="s">
        <v>6</v>
      </c>
      <c r="C17" s="10" t="s">
        <v>11</v>
      </c>
      <c r="D17" s="11">
        <v>17.399999999999999</v>
      </c>
    </row>
    <row r="18" spans="1:9" x14ac:dyDescent="0.3">
      <c r="A18" s="39">
        <v>44019</v>
      </c>
      <c r="B18" s="10" t="s">
        <v>6</v>
      </c>
      <c r="C18" s="10" t="s">
        <v>11</v>
      </c>
      <c r="D18" s="11">
        <v>747</v>
      </c>
    </row>
    <row r="19" spans="1:9" x14ac:dyDescent="0.3">
      <c r="A19" s="39"/>
      <c r="C19" s="7" t="s">
        <v>12</v>
      </c>
      <c r="D19" s="13">
        <f>SUBTOTAL(9,D11:D18)</f>
        <v>3891.2000000000003</v>
      </c>
    </row>
    <row r="20" spans="1:9" x14ac:dyDescent="0.3">
      <c r="A20" s="39">
        <v>43848</v>
      </c>
      <c r="B20" s="10" t="s">
        <v>4</v>
      </c>
      <c r="C20" s="10" t="s">
        <v>13</v>
      </c>
      <c r="D20" s="11">
        <v>3194.2</v>
      </c>
      <c r="I20" s="29"/>
    </row>
    <row r="21" spans="1:9" x14ac:dyDescent="0.3">
      <c r="A21" s="39">
        <v>43874</v>
      </c>
      <c r="B21" s="10" t="s">
        <v>4</v>
      </c>
      <c r="C21" s="10" t="s">
        <v>13</v>
      </c>
      <c r="D21" s="11">
        <v>438.43</v>
      </c>
    </row>
    <row r="22" spans="1:9" x14ac:dyDescent="0.3">
      <c r="A22" s="39">
        <v>43817</v>
      </c>
      <c r="B22" s="10" t="s">
        <v>6</v>
      </c>
      <c r="C22" s="10" t="s">
        <v>13</v>
      </c>
      <c r="D22" s="11">
        <v>3194.2</v>
      </c>
    </row>
    <row r="23" spans="1:9" x14ac:dyDescent="0.3">
      <c r="A23" s="39">
        <v>43903</v>
      </c>
      <c r="B23" s="10" t="s">
        <v>6</v>
      </c>
      <c r="C23" s="10" t="s">
        <v>13</v>
      </c>
      <c r="D23" s="11">
        <v>438.43</v>
      </c>
    </row>
    <row r="24" spans="1:9" x14ac:dyDescent="0.3">
      <c r="C24" s="7" t="s">
        <v>14</v>
      </c>
      <c r="D24" s="13">
        <f>SUBTOTAL(9,D20:D23)</f>
        <v>7265.26</v>
      </c>
    </row>
  </sheetData>
  <dataValidations count="1">
    <dataValidation type="list" allowBlank="1" showInputMessage="1" showErrorMessage="1" sqref="G5" xr:uid="{00000000-0002-0000-0200-000000000000}">
      <formula1>"$100,$200,$300,$400,$500"</formula1>
    </dataValidation>
  </dataValidations>
  <printOptions gridLines="1" gridLinesSet="0"/>
  <pageMargins left="0.75" right="0.75" top="1" bottom="1" header="0.5" footer="0.5"/>
  <pageSetup scale="46" orientation="portrait" horizontalDpi="300" verticalDpi="300" r:id="rId1"/>
  <headerFooter alignWithMargins="0">
    <oddHeader>DATA176.XLS</oddHeader>
    <oddFooter>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A8F9A-FD6B-4E01-AE4B-66D48D1F8AE5}">
  <dimension ref="A2:R47"/>
  <sheetViews>
    <sheetView workbookViewId="0">
      <selection activeCell="L19" sqref="L19"/>
    </sheetView>
  </sheetViews>
  <sheetFormatPr defaultRowHeight="14.4" x14ac:dyDescent="0.3"/>
  <cols>
    <col min="1" max="1" width="15.88671875" style="10" bestFit="1" customWidth="1"/>
    <col min="2" max="2" width="13.33203125" style="18" customWidth="1"/>
    <col min="3" max="3" width="13.33203125" style="19" customWidth="1"/>
    <col min="4" max="5" width="13.33203125" style="10" customWidth="1"/>
    <col min="6" max="6" width="12.44140625" style="10" customWidth="1"/>
    <col min="7" max="7" width="6.5546875" style="10" customWidth="1"/>
    <col min="8" max="17" width="8.88671875" style="10"/>
    <col min="18" max="18" width="13.44140625" style="10" customWidth="1"/>
    <col min="19" max="252" width="8.88671875" style="10"/>
    <col min="253" max="253" width="17.109375" style="10" customWidth="1"/>
    <col min="254" max="255" width="8.88671875" style="10"/>
    <col min="256" max="256" width="10.44140625" style="10" customWidth="1"/>
    <col min="257" max="257" width="10.33203125" style="10" customWidth="1"/>
    <col min="258" max="508" width="8.88671875" style="10"/>
    <col min="509" max="509" width="17.109375" style="10" customWidth="1"/>
    <col min="510" max="511" width="8.88671875" style="10"/>
    <col min="512" max="512" width="10.44140625" style="10" customWidth="1"/>
    <col min="513" max="513" width="10.33203125" style="10" customWidth="1"/>
    <col min="514" max="764" width="8.88671875" style="10"/>
    <col min="765" max="765" width="17.109375" style="10" customWidth="1"/>
    <col min="766" max="767" width="8.88671875" style="10"/>
    <col min="768" max="768" width="10.44140625" style="10" customWidth="1"/>
    <col min="769" max="769" width="10.33203125" style="10" customWidth="1"/>
    <col min="770" max="1020" width="8.88671875" style="10"/>
    <col min="1021" max="1021" width="17.109375" style="10" customWidth="1"/>
    <col min="1022" max="1023" width="8.88671875" style="10"/>
    <col min="1024" max="1024" width="10.44140625" style="10" customWidth="1"/>
    <col min="1025" max="1025" width="10.33203125" style="10" customWidth="1"/>
    <col min="1026" max="1276" width="8.88671875" style="10"/>
    <col min="1277" max="1277" width="17.109375" style="10" customWidth="1"/>
    <col min="1278" max="1279" width="8.88671875" style="10"/>
    <col min="1280" max="1280" width="10.44140625" style="10" customWidth="1"/>
    <col min="1281" max="1281" width="10.33203125" style="10" customWidth="1"/>
    <col min="1282" max="1532" width="8.88671875" style="10"/>
    <col min="1533" max="1533" width="17.109375" style="10" customWidth="1"/>
    <col min="1534" max="1535" width="8.88671875" style="10"/>
    <col min="1536" max="1536" width="10.44140625" style="10" customWidth="1"/>
    <col min="1537" max="1537" width="10.33203125" style="10" customWidth="1"/>
    <col min="1538" max="1788" width="8.88671875" style="10"/>
    <col min="1789" max="1789" width="17.109375" style="10" customWidth="1"/>
    <col min="1790" max="1791" width="8.88671875" style="10"/>
    <col min="1792" max="1792" width="10.44140625" style="10" customWidth="1"/>
    <col min="1793" max="1793" width="10.33203125" style="10" customWidth="1"/>
    <col min="1794" max="2044" width="8.88671875" style="10"/>
    <col min="2045" max="2045" width="17.109375" style="10" customWidth="1"/>
    <col min="2046" max="2047" width="8.88671875" style="10"/>
    <col min="2048" max="2048" width="10.44140625" style="10" customWidth="1"/>
    <col min="2049" max="2049" width="10.33203125" style="10" customWidth="1"/>
    <col min="2050" max="2300" width="8.88671875" style="10"/>
    <col min="2301" max="2301" width="17.109375" style="10" customWidth="1"/>
    <col min="2302" max="2303" width="8.88671875" style="10"/>
    <col min="2304" max="2304" width="10.44140625" style="10" customWidth="1"/>
    <col min="2305" max="2305" width="10.33203125" style="10" customWidth="1"/>
    <col min="2306" max="2556" width="8.88671875" style="10"/>
    <col min="2557" max="2557" width="17.109375" style="10" customWidth="1"/>
    <col min="2558" max="2559" width="8.88671875" style="10"/>
    <col min="2560" max="2560" width="10.44140625" style="10" customWidth="1"/>
    <col min="2561" max="2561" width="10.33203125" style="10" customWidth="1"/>
    <col min="2562" max="2812" width="8.88671875" style="10"/>
    <col min="2813" max="2813" width="17.109375" style="10" customWidth="1"/>
    <col min="2814" max="2815" width="8.88671875" style="10"/>
    <col min="2816" max="2816" width="10.44140625" style="10" customWidth="1"/>
    <col min="2817" max="2817" width="10.33203125" style="10" customWidth="1"/>
    <col min="2818" max="3068" width="8.88671875" style="10"/>
    <col min="3069" max="3069" width="17.109375" style="10" customWidth="1"/>
    <col min="3070" max="3071" width="8.88671875" style="10"/>
    <col min="3072" max="3072" width="10.44140625" style="10" customWidth="1"/>
    <col min="3073" max="3073" width="10.33203125" style="10" customWidth="1"/>
    <col min="3074" max="3324" width="8.88671875" style="10"/>
    <col min="3325" max="3325" width="17.109375" style="10" customWidth="1"/>
    <col min="3326" max="3327" width="8.88671875" style="10"/>
    <col min="3328" max="3328" width="10.44140625" style="10" customWidth="1"/>
    <col min="3329" max="3329" width="10.33203125" style="10" customWidth="1"/>
    <col min="3330" max="3580" width="8.88671875" style="10"/>
    <col min="3581" max="3581" width="17.109375" style="10" customWidth="1"/>
    <col min="3582" max="3583" width="8.88671875" style="10"/>
    <col min="3584" max="3584" width="10.44140625" style="10" customWidth="1"/>
    <col min="3585" max="3585" width="10.33203125" style="10" customWidth="1"/>
    <col min="3586" max="3836" width="8.88671875" style="10"/>
    <col min="3837" max="3837" width="17.109375" style="10" customWidth="1"/>
    <col min="3838" max="3839" width="8.88671875" style="10"/>
    <col min="3840" max="3840" width="10.44140625" style="10" customWidth="1"/>
    <col min="3841" max="3841" width="10.33203125" style="10" customWidth="1"/>
    <col min="3842" max="4092" width="8.88671875" style="10"/>
    <col min="4093" max="4093" width="17.109375" style="10" customWidth="1"/>
    <col min="4094" max="4095" width="8.88671875" style="10"/>
    <col min="4096" max="4096" width="10.44140625" style="10" customWidth="1"/>
    <col min="4097" max="4097" width="10.33203125" style="10" customWidth="1"/>
    <col min="4098" max="4348" width="8.88671875" style="10"/>
    <col min="4349" max="4349" width="17.109375" style="10" customWidth="1"/>
    <col min="4350" max="4351" width="8.88671875" style="10"/>
    <col min="4352" max="4352" width="10.44140625" style="10" customWidth="1"/>
    <col min="4353" max="4353" width="10.33203125" style="10" customWidth="1"/>
    <col min="4354" max="4604" width="8.88671875" style="10"/>
    <col min="4605" max="4605" width="17.109375" style="10" customWidth="1"/>
    <col min="4606" max="4607" width="8.88671875" style="10"/>
    <col min="4608" max="4608" width="10.44140625" style="10" customWidth="1"/>
    <col min="4609" max="4609" width="10.33203125" style="10" customWidth="1"/>
    <col min="4610" max="4860" width="8.88671875" style="10"/>
    <col min="4861" max="4861" width="17.109375" style="10" customWidth="1"/>
    <col min="4862" max="4863" width="8.88671875" style="10"/>
    <col min="4864" max="4864" width="10.44140625" style="10" customWidth="1"/>
    <col min="4865" max="4865" width="10.33203125" style="10" customWidth="1"/>
    <col min="4866" max="5116" width="8.88671875" style="10"/>
    <col min="5117" max="5117" width="17.109375" style="10" customWidth="1"/>
    <col min="5118" max="5119" width="8.88671875" style="10"/>
    <col min="5120" max="5120" width="10.44140625" style="10" customWidth="1"/>
    <col min="5121" max="5121" width="10.33203125" style="10" customWidth="1"/>
    <col min="5122" max="5372" width="8.88671875" style="10"/>
    <col min="5373" max="5373" width="17.109375" style="10" customWidth="1"/>
    <col min="5374" max="5375" width="8.88671875" style="10"/>
    <col min="5376" max="5376" width="10.44140625" style="10" customWidth="1"/>
    <col min="5377" max="5377" width="10.33203125" style="10" customWidth="1"/>
    <col min="5378" max="5628" width="8.88671875" style="10"/>
    <col min="5629" max="5629" width="17.109375" style="10" customWidth="1"/>
    <col min="5630" max="5631" width="8.88671875" style="10"/>
    <col min="5632" max="5632" width="10.44140625" style="10" customWidth="1"/>
    <col min="5633" max="5633" width="10.33203125" style="10" customWidth="1"/>
    <col min="5634" max="5884" width="8.88671875" style="10"/>
    <col min="5885" max="5885" width="17.109375" style="10" customWidth="1"/>
    <col min="5886" max="5887" width="8.88671875" style="10"/>
    <col min="5888" max="5888" width="10.44140625" style="10" customWidth="1"/>
    <col min="5889" max="5889" width="10.33203125" style="10" customWidth="1"/>
    <col min="5890" max="6140" width="8.88671875" style="10"/>
    <col min="6141" max="6141" width="17.109375" style="10" customWidth="1"/>
    <col min="6142" max="6143" width="8.88671875" style="10"/>
    <col min="6144" max="6144" width="10.44140625" style="10" customWidth="1"/>
    <col min="6145" max="6145" width="10.33203125" style="10" customWidth="1"/>
    <col min="6146" max="6396" width="8.88671875" style="10"/>
    <col min="6397" max="6397" width="17.109375" style="10" customWidth="1"/>
    <col min="6398" max="6399" width="8.88671875" style="10"/>
    <col min="6400" max="6400" width="10.44140625" style="10" customWidth="1"/>
    <col min="6401" max="6401" width="10.33203125" style="10" customWidth="1"/>
    <col min="6402" max="6652" width="8.88671875" style="10"/>
    <col min="6653" max="6653" width="17.109375" style="10" customWidth="1"/>
    <col min="6654" max="6655" width="8.88671875" style="10"/>
    <col min="6656" max="6656" width="10.44140625" style="10" customWidth="1"/>
    <col min="6657" max="6657" width="10.33203125" style="10" customWidth="1"/>
    <col min="6658" max="6908" width="8.88671875" style="10"/>
    <col min="6909" max="6909" width="17.109375" style="10" customWidth="1"/>
    <col min="6910" max="6911" width="8.88671875" style="10"/>
    <col min="6912" max="6912" width="10.44140625" style="10" customWidth="1"/>
    <col min="6913" max="6913" width="10.33203125" style="10" customWidth="1"/>
    <col min="6914" max="7164" width="8.88671875" style="10"/>
    <col min="7165" max="7165" width="17.109375" style="10" customWidth="1"/>
    <col min="7166" max="7167" width="8.88671875" style="10"/>
    <col min="7168" max="7168" width="10.44140625" style="10" customWidth="1"/>
    <col min="7169" max="7169" width="10.33203125" style="10" customWidth="1"/>
    <col min="7170" max="7420" width="8.88671875" style="10"/>
    <col min="7421" max="7421" width="17.109375" style="10" customWidth="1"/>
    <col min="7422" max="7423" width="8.88671875" style="10"/>
    <col min="7424" max="7424" width="10.44140625" style="10" customWidth="1"/>
    <col min="7425" max="7425" width="10.33203125" style="10" customWidth="1"/>
    <col min="7426" max="7676" width="8.88671875" style="10"/>
    <col min="7677" max="7677" width="17.109375" style="10" customWidth="1"/>
    <col min="7678" max="7679" width="8.88671875" style="10"/>
    <col min="7680" max="7680" width="10.44140625" style="10" customWidth="1"/>
    <col min="7681" max="7681" width="10.33203125" style="10" customWidth="1"/>
    <col min="7682" max="7932" width="8.88671875" style="10"/>
    <col min="7933" max="7933" width="17.109375" style="10" customWidth="1"/>
    <col min="7934" max="7935" width="8.88671875" style="10"/>
    <col min="7936" max="7936" width="10.44140625" style="10" customWidth="1"/>
    <col min="7937" max="7937" width="10.33203125" style="10" customWidth="1"/>
    <col min="7938" max="8188" width="8.88671875" style="10"/>
    <col min="8189" max="8189" width="17.109375" style="10" customWidth="1"/>
    <col min="8190" max="8191" width="8.88671875" style="10"/>
    <col min="8192" max="8192" width="10.44140625" style="10" customWidth="1"/>
    <col min="8193" max="8193" width="10.33203125" style="10" customWidth="1"/>
    <col min="8194" max="8444" width="8.88671875" style="10"/>
    <col min="8445" max="8445" width="17.109375" style="10" customWidth="1"/>
    <col min="8446" max="8447" width="8.88671875" style="10"/>
    <col min="8448" max="8448" width="10.44140625" style="10" customWidth="1"/>
    <col min="8449" max="8449" width="10.33203125" style="10" customWidth="1"/>
    <col min="8450" max="8700" width="8.88671875" style="10"/>
    <col min="8701" max="8701" width="17.109375" style="10" customWidth="1"/>
    <col min="8702" max="8703" width="8.88671875" style="10"/>
    <col min="8704" max="8704" width="10.44140625" style="10" customWidth="1"/>
    <col min="8705" max="8705" width="10.33203125" style="10" customWidth="1"/>
    <col min="8706" max="8956" width="8.88671875" style="10"/>
    <col min="8957" max="8957" width="17.109375" style="10" customWidth="1"/>
    <col min="8958" max="8959" width="8.88671875" style="10"/>
    <col min="8960" max="8960" width="10.44140625" style="10" customWidth="1"/>
    <col min="8961" max="8961" width="10.33203125" style="10" customWidth="1"/>
    <col min="8962" max="9212" width="8.88671875" style="10"/>
    <col min="9213" max="9213" width="17.109375" style="10" customWidth="1"/>
    <col min="9214" max="9215" width="8.88671875" style="10"/>
    <col min="9216" max="9216" width="10.44140625" style="10" customWidth="1"/>
    <col min="9217" max="9217" width="10.33203125" style="10" customWidth="1"/>
    <col min="9218" max="9468" width="8.88671875" style="10"/>
    <col min="9469" max="9469" width="17.109375" style="10" customWidth="1"/>
    <col min="9470" max="9471" width="8.88671875" style="10"/>
    <col min="9472" max="9472" width="10.44140625" style="10" customWidth="1"/>
    <col min="9473" max="9473" width="10.33203125" style="10" customWidth="1"/>
    <col min="9474" max="9724" width="8.88671875" style="10"/>
    <col min="9725" max="9725" width="17.109375" style="10" customWidth="1"/>
    <col min="9726" max="9727" width="8.88671875" style="10"/>
    <col min="9728" max="9728" width="10.44140625" style="10" customWidth="1"/>
    <col min="9729" max="9729" width="10.33203125" style="10" customWidth="1"/>
    <col min="9730" max="9980" width="8.88671875" style="10"/>
    <col min="9981" max="9981" width="17.109375" style="10" customWidth="1"/>
    <col min="9982" max="9983" width="8.88671875" style="10"/>
    <col min="9984" max="9984" width="10.44140625" style="10" customWidth="1"/>
    <col min="9985" max="9985" width="10.33203125" style="10" customWidth="1"/>
    <col min="9986" max="10236" width="8.88671875" style="10"/>
    <col min="10237" max="10237" width="17.109375" style="10" customWidth="1"/>
    <col min="10238" max="10239" width="8.88671875" style="10"/>
    <col min="10240" max="10240" width="10.44140625" style="10" customWidth="1"/>
    <col min="10241" max="10241" width="10.33203125" style="10" customWidth="1"/>
    <col min="10242" max="10492" width="8.88671875" style="10"/>
    <col min="10493" max="10493" width="17.109375" style="10" customWidth="1"/>
    <col min="10494" max="10495" width="8.88671875" style="10"/>
    <col min="10496" max="10496" width="10.44140625" style="10" customWidth="1"/>
    <col min="10497" max="10497" width="10.33203125" style="10" customWidth="1"/>
    <col min="10498" max="10748" width="8.88671875" style="10"/>
    <col min="10749" max="10749" width="17.109375" style="10" customWidth="1"/>
    <col min="10750" max="10751" width="8.88671875" style="10"/>
    <col min="10752" max="10752" width="10.44140625" style="10" customWidth="1"/>
    <col min="10753" max="10753" width="10.33203125" style="10" customWidth="1"/>
    <col min="10754" max="11004" width="8.88671875" style="10"/>
    <col min="11005" max="11005" width="17.109375" style="10" customWidth="1"/>
    <col min="11006" max="11007" width="8.88671875" style="10"/>
    <col min="11008" max="11008" width="10.44140625" style="10" customWidth="1"/>
    <col min="11009" max="11009" width="10.33203125" style="10" customWidth="1"/>
    <col min="11010" max="11260" width="8.88671875" style="10"/>
    <col min="11261" max="11261" width="17.109375" style="10" customWidth="1"/>
    <col min="11262" max="11263" width="8.88671875" style="10"/>
    <col min="11264" max="11264" width="10.44140625" style="10" customWidth="1"/>
    <col min="11265" max="11265" width="10.33203125" style="10" customWidth="1"/>
    <col min="11266" max="11516" width="8.88671875" style="10"/>
    <col min="11517" max="11517" width="17.109375" style="10" customWidth="1"/>
    <col min="11518" max="11519" width="8.88671875" style="10"/>
    <col min="11520" max="11520" width="10.44140625" style="10" customWidth="1"/>
    <col min="11521" max="11521" width="10.33203125" style="10" customWidth="1"/>
    <col min="11522" max="11772" width="8.88671875" style="10"/>
    <col min="11773" max="11773" width="17.109375" style="10" customWidth="1"/>
    <col min="11774" max="11775" width="8.88671875" style="10"/>
    <col min="11776" max="11776" width="10.44140625" style="10" customWidth="1"/>
    <col min="11777" max="11777" width="10.33203125" style="10" customWidth="1"/>
    <col min="11778" max="12028" width="8.88671875" style="10"/>
    <col min="12029" max="12029" width="17.109375" style="10" customWidth="1"/>
    <col min="12030" max="12031" width="8.88671875" style="10"/>
    <col min="12032" max="12032" width="10.44140625" style="10" customWidth="1"/>
    <col min="12033" max="12033" width="10.33203125" style="10" customWidth="1"/>
    <col min="12034" max="12284" width="8.88671875" style="10"/>
    <col min="12285" max="12285" width="17.109375" style="10" customWidth="1"/>
    <col min="12286" max="12287" width="8.88671875" style="10"/>
    <col min="12288" max="12288" width="10.44140625" style="10" customWidth="1"/>
    <col min="12289" max="12289" width="10.33203125" style="10" customWidth="1"/>
    <col min="12290" max="12540" width="8.88671875" style="10"/>
    <col min="12541" max="12541" width="17.109375" style="10" customWidth="1"/>
    <col min="12542" max="12543" width="8.88671875" style="10"/>
    <col min="12544" max="12544" width="10.44140625" style="10" customWidth="1"/>
    <col min="12545" max="12545" width="10.33203125" style="10" customWidth="1"/>
    <col min="12546" max="12796" width="8.88671875" style="10"/>
    <col min="12797" max="12797" width="17.109375" style="10" customWidth="1"/>
    <col min="12798" max="12799" width="8.88671875" style="10"/>
    <col min="12800" max="12800" width="10.44140625" style="10" customWidth="1"/>
    <col min="12801" max="12801" width="10.33203125" style="10" customWidth="1"/>
    <col min="12802" max="13052" width="8.88671875" style="10"/>
    <col min="13053" max="13053" width="17.109375" style="10" customWidth="1"/>
    <col min="13054" max="13055" width="8.88671875" style="10"/>
    <col min="13056" max="13056" width="10.44140625" style="10" customWidth="1"/>
    <col min="13057" max="13057" width="10.33203125" style="10" customWidth="1"/>
    <col min="13058" max="13308" width="8.88671875" style="10"/>
    <col min="13309" max="13309" width="17.109375" style="10" customWidth="1"/>
    <col min="13310" max="13311" width="8.88671875" style="10"/>
    <col min="13312" max="13312" width="10.44140625" style="10" customWidth="1"/>
    <col min="13313" max="13313" width="10.33203125" style="10" customWidth="1"/>
    <col min="13314" max="13564" width="8.88671875" style="10"/>
    <col min="13565" max="13565" width="17.109375" style="10" customWidth="1"/>
    <col min="13566" max="13567" width="8.88671875" style="10"/>
    <col min="13568" max="13568" width="10.44140625" style="10" customWidth="1"/>
    <col min="13569" max="13569" width="10.33203125" style="10" customWidth="1"/>
    <col min="13570" max="13820" width="8.88671875" style="10"/>
    <col min="13821" max="13821" width="17.109375" style="10" customWidth="1"/>
    <col min="13822" max="13823" width="8.88671875" style="10"/>
    <col min="13824" max="13824" width="10.44140625" style="10" customWidth="1"/>
    <col min="13825" max="13825" width="10.33203125" style="10" customWidth="1"/>
    <col min="13826" max="14076" width="8.88671875" style="10"/>
    <col min="14077" max="14077" width="17.109375" style="10" customWidth="1"/>
    <col min="14078" max="14079" width="8.88671875" style="10"/>
    <col min="14080" max="14080" width="10.44140625" style="10" customWidth="1"/>
    <col min="14081" max="14081" width="10.33203125" style="10" customWidth="1"/>
    <col min="14082" max="14332" width="8.88671875" style="10"/>
    <col min="14333" max="14333" width="17.109375" style="10" customWidth="1"/>
    <col min="14334" max="14335" width="8.88671875" style="10"/>
    <col min="14336" max="14336" width="10.44140625" style="10" customWidth="1"/>
    <col min="14337" max="14337" width="10.33203125" style="10" customWidth="1"/>
    <col min="14338" max="14588" width="8.88671875" style="10"/>
    <col min="14589" max="14589" width="17.109375" style="10" customWidth="1"/>
    <col min="14590" max="14591" width="8.88671875" style="10"/>
    <col min="14592" max="14592" width="10.44140625" style="10" customWidth="1"/>
    <col min="14593" max="14593" width="10.33203125" style="10" customWidth="1"/>
    <col min="14594" max="14844" width="8.88671875" style="10"/>
    <col min="14845" max="14845" width="17.109375" style="10" customWidth="1"/>
    <col min="14846" max="14847" width="8.88671875" style="10"/>
    <col min="14848" max="14848" width="10.44140625" style="10" customWidth="1"/>
    <col min="14849" max="14849" width="10.33203125" style="10" customWidth="1"/>
    <col min="14850" max="15100" width="8.88671875" style="10"/>
    <col min="15101" max="15101" width="17.109375" style="10" customWidth="1"/>
    <col min="15102" max="15103" width="8.88671875" style="10"/>
    <col min="15104" max="15104" width="10.44140625" style="10" customWidth="1"/>
    <col min="15105" max="15105" width="10.33203125" style="10" customWidth="1"/>
    <col min="15106" max="15356" width="8.88671875" style="10"/>
    <col min="15357" max="15357" width="17.109375" style="10" customWidth="1"/>
    <col min="15358" max="15359" width="8.88671875" style="10"/>
    <col min="15360" max="15360" width="10.44140625" style="10" customWidth="1"/>
    <col min="15361" max="15361" width="10.33203125" style="10" customWidth="1"/>
    <col min="15362" max="15612" width="8.88671875" style="10"/>
    <col min="15613" max="15613" width="17.109375" style="10" customWidth="1"/>
    <col min="15614" max="15615" width="8.88671875" style="10"/>
    <col min="15616" max="15616" width="10.44140625" style="10" customWidth="1"/>
    <col min="15617" max="15617" width="10.33203125" style="10" customWidth="1"/>
    <col min="15618" max="15868" width="8.88671875" style="10"/>
    <col min="15869" max="15869" width="17.109375" style="10" customWidth="1"/>
    <col min="15870" max="15871" width="8.88671875" style="10"/>
    <col min="15872" max="15872" width="10.44140625" style="10" customWidth="1"/>
    <col min="15873" max="15873" width="10.33203125" style="10" customWidth="1"/>
    <col min="15874" max="16124" width="8.88671875" style="10"/>
    <col min="16125" max="16125" width="17.109375" style="10" customWidth="1"/>
    <col min="16126" max="16127" width="8.88671875" style="10"/>
    <col min="16128" max="16128" width="10.44140625" style="10" customWidth="1"/>
    <col min="16129" max="16129" width="10.33203125" style="10" customWidth="1"/>
    <col min="16130" max="16383" width="8.88671875" style="10"/>
    <col min="16384" max="16384" width="9.109375" style="10" customWidth="1"/>
  </cols>
  <sheetData>
    <row r="2" spans="1:18" ht="14.25" customHeight="1" x14ac:dyDescent="0.3">
      <c r="B2" s="24" t="s">
        <v>178</v>
      </c>
      <c r="C2" s="24" t="s">
        <v>178</v>
      </c>
      <c r="D2" s="24" t="s">
        <v>178</v>
      </c>
      <c r="E2" s="25" t="s">
        <v>17</v>
      </c>
      <c r="F2" s="26" t="s">
        <v>18</v>
      </c>
    </row>
    <row r="3" spans="1:18" ht="28.8" x14ac:dyDescent="0.3">
      <c r="A3" s="6" t="s">
        <v>151</v>
      </c>
      <c r="B3" s="6" t="s">
        <v>152</v>
      </c>
      <c r="C3" s="6" t="s">
        <v>153</v>
      </c>
      <c r="D3" s="6" t="s">
        <v>154</v>
      </c>
      <c r="E3" s="6" t="s">
        <v>155</v>
      </c>
      <c r="F3" s="6" t="s">
        <v>156</v>
      </c>
      <c r="M3" s="6"/>
      <c r="N3" s="6"/>
      <c r="O3" s="6"/>
      <c r="P3" s="6"/>
      <c r="Q3" s="6"/>
      <c r="R3" s="6"/>
    </row>
    <row r="4" spans="1:18" x14ac:dyDescent="0.3">
      <c r="A4" s="6" t="s">
        <v>167</v>
      </c>
      <c r="B4" s="50">
        <v>0.15</v>
      </c>
      <c r="C4" s="50">
        <v>0.15</v>
      </c>
      <c r="D4" s="50">
        <v>0.2</v>
      </c>
      <c r="E4" s="50">
        <v>0.4</v>
      </c>
      <c r="F4" s="50">
        <v>0.1</v>
      </c>
      <c r="M4" s="6"/>
      <c r="N4" s="6"/>
      <c r="O4" s="6"/>
      <c r="P4" s="6"/>
      <c r="Q4" s="6"/>
      <c r="R4" s="6"/>
    </row>
    <row r="5" spans="1:18" x14ac:dyDescent="0.3">
      <c r="A5" s="49" t="s">
        <v>157</v>
      </c>
      <c r="B5" s="49">
        <v>87</v>
      </c>
      <c r="C5" s="49">
        <v>92</v>
      </c>
      <c r="D5" s="49">
        <v>78</v>
      </c>
      <c r="E5" s="49">
        <v>85</v>
      </c>
      <c r="F5" s="49">
        <v>95</v>
      </c>
      <c r="M5" s="49"/>
      <c r="N5" s="49"/>
      <c r="O5" s="49"/>
      <c r="P5" s="49"/>
      <c r="Q5" s="49"/>
      <c r="R5" s="49"/>
    </row>
    <row r="6" spans="1:18" x14ac:dyDescent="0.3">
      <c r="A6" s="49" t="s">
        <v>158</v>
      </c>
      <c r="B6" s="49">
        <v>93</v>
      </c>
      <c r="C6" s="49">
        <v>88</v>
      </c>
      <c r="D6" s="49">
        <v>90</v>
      </c>
      <c r="E6" s="49">
        <v>91</v>
      </c>
      <c r="F6" s="49">
        <v>100</v>
      </c>
      <c r="G6" s="21"/>
      <c r="M6" s="49"/>
      <c r="N6" s="49"/>
      <c r="O6" s="49"/>
      <c r="P6" s="49"/>
      <c r="Q6" s="49"/>
      <c r="R6" s="49"/>
    </row>
    <row r="7" spans="1:18" ht="15" customHeight="1" x14ac:dyDescent="0.3">
      <c r="A7" s="49" t="s">
        <v>159</v>
      </c>
      <c r="B7" s="49">
        <v>75</v>
      </c>
      <c r="C7" s="49">
        <v>82</v>
      </c>
      <c r="D7" s="49">
        <v>69</v>
      </c>
      <c r="E7" s="49">
        <v>74</v>
      </c>
      <c r="F7" s="49">
        <v>88</v>
      </c>
      <c r="G7" s="22"/>
      <c r="M7" s="49"/>
      <c r="N7" s="49"/>
      <c r="O7" s="49"/>
      <c r="P7" s="49"/>
      <c r="Q7" s="49"/>
      <c r="R7" s="49"/>
    </row>
    <row r="8" spans="1:18" x14ac:dyDescent="0.3">
      <c r="A8" s="49" t="s">
        <v>160</v>
      </c>
      <c r="B8" s="49">
        <v>100</v>
      </c>
      <c r="C8" s="49">
        <v>95</v>
      </c>
      <c r="D8" s="49">
        <v>98</v>
      </c>
      <c r="E8" s="49">
        <v>99</v>
      </c>
      <c r="F8" s="49">
        <v>100</v>
      </c>
      <c r="G8" s="22"/>
      <c r="M8" s="49"/>
      <c r="N8" s="49"/>
      <c r="O8" s="49"/>
      <c r="P8" s="49"/>
      <c r="Q8" s="49"/>
      <c r="R8" s="49"/>
    </row>
    <row r="9" spans="1:18" x14ac:dyDescent="0.3">
      <c r="A9" s="49" t="s">
        <v>161</v>
      </c>
      <c r="B9" s="49">
        <v>84</v>
      </c>
      <c r="C9" s="49">
        <v>79</v>
      </c>
      <c r="D9" s="49">
        <v>85</v>
      </c>
      <c r="E9" s="49">
        <v>81</v>
      </c>
      <c r="F9" s="49">
        <v>92</v>
      </c>
      <c r="G9" s="22"/>
      <c r="M9" s="49"/>
      <c r="N9" s="49"/>
      <c r="O9" s="49"/>
      <c r="P9" s="49"/>
      <c r="Q9" s="49"/>
      <c r="R9" s="49"/>
    </row>
    <row r="10" spans="1:18" x14ac:dyDescent="0.3">
      <c r="A10" s="49" t="s">
        <v>162</v>
      </c>
      <c r="B10" s="49">
        <v>90</v>
      </c>
      <c r="C10" s="49">
        <v>91</v>
      </c>
      <c r="D10" s="49">
        <v>94</v>
      </c>
      <c r="E10" s="49">
        <v>93</v>
      </c>
      <c r="F10" s="49">
        <v>97</v>
      </c>
      <c r="M10" s="49"/>
      <c r="N10" s="49"/>
      <c r="O10" s="49"/>
      <c r="P10" s="49"/>
      <c r="Q10" s="49"/>
      <c r="R10" s="49"/>
    </row>
    <row r="11" spans="1:18" x14ac:dyDescent="0.3">
      <c r="A11" s="49" t="s">
        <v>163</v>
      </c>
      <c r="B11" s="49">
        <v>67</v>
      </c>
      <c r="C11" s="49">
        <v>73</v>
      </c>
      <c r="D11" s="49">
        <v>70</v>
      </c>
      <c r="E11" s="49">
        <v>65</v>
      </c>
      <c r="F11" s="49">
        <v>85</v>
      </c>
      <c r="M11" s="49"/>
      <c r="N11" s="49"/>
      <c r="O11" s="49"/>
      <c r="P11" s="49"/>
      <c r="Q11" s="49"/>
      <c r="R11" s="49"/>
    </row>
    <row r="12" spans="1:18" x14ac:dyDescent="0.3">
      <c r="A12" s="49" t="s">
        <v>164</v>
      </c>
      <c r="B12" s="49">
        <v>95</v>
      </c>
      <c r="C12" s="49">
        <v>96</v>
      </c>
      <c r="D12" s="49">
        <v>92</v>
      </c>
      <c r="E12" s="49">
        <v>98</v>
      </c>
      <c r="F12" s="49">
        <v>100</v>
      </c>
      <c r="M12" s="49"/>
      <c r="N12" s="49"/>
      <c r="O12" s="49"/>
      <c r="P12" s="49"/>
      <c r="Q12" s="49"/>
      <c r="R12" s="49"/>
    </row>
    <row r="13" spans="1:18" x14ac:dyDescent="0.3">
      <c r="A13" s="49" t="s">
        <v>165</v>
      </c>
      <c r="B13" s="49">
        <v>80</v>
      </c>
      <c r="C13" s="49">
        <v>76</v>
      </c>
      <c r="D13" s="49">
        <v>83</v>
      </c>
      <c r="E13" s="49">
        <v>77</v>
      </c>
      <c r="F13" s="49">
        <v>90</v>
      </c>
      <c r="M13" s="49"/>
      <c r="N13" s="49"/>
      <c r="O13" s="49"/>
      <c r="P13" s="49"/>
      <c r="Q13" s="49"/>
      <c r="R13" s="49"/>
    </row>
    <row r="14" spans="1:18" x14ac:dyDescent="0.3">
      <c r="A14" s="49" t="s">
        <v>166</v>
      </c>
      <c r="B14" s="49">
        <v>88</v>
      </c>
      <c r="C14" s="49">
        <v>90</v>
      </c>
      <c r="D14" s="49">
        <v>91</v>
      </c>
      <c r="E14" s="49">
        <v>89</v>
      </c>
      <c r="F14" s="49">
        <v>98</v>
      </c>
      <c r="M14" s="49"/>
      <c r="N14" s="49"/>
      <c r="O14" s="49"/>
      <c r="P14" s="49"/>
      <c r="Q14" s="49"/>
      <c r="R14" s="49"/>
    </row>
    <row r="15" spans="1:18" x14ac:dyDescent="0.3">
      <c r="B15" s="40"/>
      <c r="C15" s="17"/>
    </row>
    <row r="16" spans="1:18" x14ac:dyDescent="0.3">
      <c r="B16" s="40"/>
      <c r="C16" s="17"/>
    </row>
    <row r="17" spans="2:3" x14ac:dyDescent="0.3">
      <c r="B17" s="40"/>
      <c r="C17" s="17"/>
    </row>
    <row r="18" spans="2:3" x14ac:dyDescent="0.3">
      <c r="B18" s="40"/>
      <c r="C18" s="17"/>
    </row>
    <row r="19" spans="2:3" x14ac:dyDescent="0.3">
      <c r="B19" s="51"/>
      <c r="C19" s="17"/>
    </row>
    <row r="20" spans="2:3" x14ac:dyDescent="0.3">
      <c r="B20" s="51"/>
      <c r="C20" s="17"/>
    </row>
    <row r="21" spans="2:3" x14ac:dyDescent="0.3">
      <c r="B21" s="51"/>
      <c r="C21" s="17"/>
    </row>
    <row r="22" spans="2:3" x14ac:dyDescent="0.3">
      <c r="B22" s="51"/>
      <c r="C22" s="17"/>
    </row>
    <row r="23" spans="2:3" x14ac:dyDescent="0.3">
      <c r="B23" s="51"/>
      <c r="C23" s="17"/>
    </row>
    <row r="24" spans="2:3" x14ac:dyDescent="0.3">
      <c r="B24" s="51"/>
      <c r="C24" s="17"/>
    </row>
    <row r="25" spans="2:3" x14ac:dyDescent="0.3">
      <c r="B25" s="51"/>
      <c r="C25" s="17"/>
    </row>
    <row r="26" spans="2:3" x14ac:dyDescent="0.3">
      <c r="B26" s="51"/>
      <c r="C26" s="17"/>
    </row>
    <row r="27" spans="2:3" x14ac:dyDescent="0.3">
      <c r="B27" s="51"/>
    </row>
    <row r="28" spans="2:3" x14ac:dyDescent="0.3">
      <c r="B28" s="51"/>
    </row>
    <row r="29" spans="2:3" x14ac:dyDescent="0.3">
      <c r="B29" s="51"/>
    </row>
    <row r="30" spans="2:3" x14ac:dyDescent="0.3">
      <c r="B30" s="51"/>
    </row>
    <row r="31" spans="2:3" x14ac:dyDescent="0.3">
      <c r="B31" s="51"/>
    </row>
    <row r="32" spans="2:3" x14ac:dyDescent="0.3">
      <c r="B32" s="51"/>
    </row>
    <row r="33" spans="2:2" x14ac:dyDescent="0.3">
      <c r="B33" s="51"/>
    </row>
    <row r="34" spans="2:2" x14ac:dyDescent="0.3">
      <c r="B34" s="51"/>
    </row>
    <row r="35" spans="2:2" x14ac:dyDescent="0.3">
      <c r="B35" s="51"/>
    </row>
    <row r="36" spans="2:2" x14ac:dyDescent="0.3">
      <c r="B36" s="51"/>
    </row>
    <row r="37" spans="2:2" x14ac:dyDescent="0.3">
      <c r="B37" s="51"/>
    </row>
    <row r="38" spans="2:2" x14ac:dyDescent="0.3">
      <c r="B38" s="51"/>
    </row>
    <row r="39" spans="2:2" x14ac:dyDescent="0.3">
      <c r="B39" s="48"/>
    </row>
    <row r="40" spans="2:2" x14ac:dyDescent="0.3">
      <c r="B40" s="48"/>
    </row>
    <row r="41" spans="2:2" x14ac:dyDescent="0.3">
      <c r="B41" s="48"/>
    </row>
    <row r="42" spans="2:2" x14ac:dyDescent="0.3">
      <c r="B42" s="48"/>
    </row>
    <row r="43" spans="2:2" x14ac:dyDescent="0.3">
      <c r="B43" s="48"/>
    </row>
    <row r="44" spans="2:2" x14ac:dyDescent="0.3">
      <c r="B44" s="48"/>
    </row>
    <row r="45" spans="2:2" x14ac:dyDescent="0.3">
      <c r="B45" s="48"/>
    </row>
    <row r="46" spans="2:2" x14ac:dyDescent="0.3">
      <c r="B46" s="48"/>
    </row>
    <row r="47" spans="2:2" x14ac:dyDescent="0.3">
      <c r="B47" s="48"/>
    </row>
  </sheetData>
  <printOptions gridLines="1" gridLinesSet="0"/>
  <pageMargins left="0.75" right="0.75" top="1" bottom="1" header="0.5" footer="0.5"/>
  <pageSetup scale="63" orientation="portrait" r:id="rId1"/>
  <headerFooter alignWithMargins="0">
    <oddHeader>&amp;C&amp;F</oddHeader>
    <oddFooter>&amp;CPage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2:I27"/>
  <sheetViews>
    <sheetView workbookViewId="0">
      <selection activeCell="A3" sqref="A3"/>
    </sheetView>
  </sheetViews>
  <sheetFormatPr defaultColWidth="22.109375" defaultRowHeight="14.4" x14ac:dyDescent="0.3"/>
  <cols>
    <col min="1" max="1" width="19.88671875" style="32" customWidth="1"/>
    <col min="2" max="2" width="27.33203125" style="32" bestFit="1" customWidth="1"/>
    <col min="3" max="3" width="12.5546875" style="32" bestFit="1" customWidth="1"/>
    <col min="4" max="4" width="13.6640625" style="32" bestFit="1" customWidth="1"/>
    <col min="5" max="5" width="10.33203125" style="32" bestFit="1" customWidth="1"/>
    <col min="6" max="6" width="13.6640625" style="32" bestFit="1" customWidth="1"/>
    <col min="7" max="7" width="11.109375" style="32" customWidth="1"/>
    <col min="8" max="16384" width="22.109375" style="32"/>
  </cols>
  <sheetData>
    <row r="2" spans="1:6" x14ac:dyDescent="0.3">
      <c r="A2" s="33" t="s">
        <v>20</v>
      </c>
      <c r="B2" s="33" t="s">
        <v>21</v>
      </c>
      <c r="C2" s="33" t="s">
        <v>19</v>
      </c>
      <c r="D2" s="34" t="s">
        <v>22</v>
      </c>
      <c r="E2" s="33" t="s">
        <v>23</v>
      </c>
      <c r="F2" s="33" t="s">
        <v>24</v>
      </c>
    </row>
    <row r="3" spans="1:6" x14ac:dyDescent="0.3">
      <c r="A3" s="32" t="s">
        <v>25</v>
      </c>
      <c r="B3" s="32" t="s">
        <v>26</v>
      </c>
      <c r="C3" s="32" t="s">
        <v>27</v>
      </c>
      <c r="D3" s="35">
        <v>5021</v>
      </c>
      <c r="E3" s="32" t="s">
        <v>28</v>
      </c>
      <c r="F3" s="32" t="s">
        <v>29</v>
      </c>
    </row>
    <row r="4" spans="1:6" x14ac:dyDescent="0.3">
      <c r="A4" s="32" t="s">
        <v>30</v>
      </c>
      <c r="B4" s="32" t="s">
        <v>31</v>
      </c>
      <c r="C4" s="32" t="s">
        <v>27</v>
      </c>
      <c r="D4" s="35">
        <v>5023</v>
      </c>
      <c r="E4" s="32" t="s">
        <v>28</v>
      </c>
      <c r="F4" s="32" t="s">
        <v>32</v>
      </c>
    </row>
    <row r="5" spans="1:6" x14ac:dyDescent="0.3">
      <c r="A5" s="32" t="s">
        <v>33</v>
      </c>
      <c r="B5" s="32" t="s">
        <v>34</v>
      </c>
      <c r="C5" s="32" t="s">
        <v>35</v>
      </c>
      <c r="D5" s="35" t="s">
        <v>36</v>
      </c>
      <c r="E5" s="32" t="s">
        <v>37</v>
      </c>
      <c r="F5" s="32" t="s">
        <v>38</v>
      </c>
    </row>
    <row r="6" spans="1:6" x14ac:dyDescent="0.3">
      <c r="A6" s="32" t="s">
        <v>39</v>
      </c>
      <c r="B6" s="32" t="s">
        <v>40</v>
      </c>
      <c r="C6" s="32" t="s">
        <v>41</v>
      </c>
      <c r="D6" s="35">
        <v>67000</v>
      </c>
      <c r="E6" s="32" t="s">
        <v>42</v>
      </c>
      <c r="F6" s="32" t="s">
        <v>43</v>
      </c>
    </row>
    <row r="7" spans="1:6" x14ac:dyDescent="0.3">
      <c r="A7" s="32" t="s">
        <v>44</v>
      </c>
      <c r="B7" s="32" t="s">
        <v>45</v>
      </c>
      <c r="C7" s="32" t="s">
        <v>46</v>
      </c>
      <c r="D7" s="35" t="s">
        <v>47</v>
      </c>
      <c r="E7" s="32" t="s">
        <v>48</v>
      </c>
      <c r="F7" s="32" t="s">
        <v>49</v>
      </c>
    </row>
    <row r="8" spans="1:6" x14ac:dyDescent="0.3">
      <c r="A8" s="32" t="s">
        <v>50</v>
      </c>
      <c r="B8" s="32" t="s">
        <v>51</v>
      </c>
      <c r="C8" s="32" t="s">
        <v>52</v>
      </c>
      <c r="D8" s="35">
        <v>5020</v>
      </c>
      <c r="E8" s="32" t="s">
        <v>53</v>
      </c>
      <c r="F8" s="32" t="s">
        <v>54</v>
      </c>
    </row>
    <row r="9" spans="1:6" x14ac:dyDescent="0.3">
      <c r="A9" s="32" t="s">
        <v>55</v>
      </c>
      <c r="B9" s="32" t="s">
        <v>56</v>
      </c>
      <c r="C9" s="32" t="s">
        <v>27</v>
      </c>
      <c r="D9" s="35">
        <v>5033</v>
      </c>
      <c r="E9" s="32" t="s">
        <v>28</v>
      </c>
      <c r="F9" s="32" t="s">
        <v>57</v>
      </c>
    </row>
    <row r="10" spans="1:6" x14ac:dyDescent="0.3">
      <c r="A10" s="32" t="s">
        <v>58</v>
      </c>
      <c r="B10" s="32" t="s">
        <v>59</v>
      </c>
      <c r="C10" s="32" t="s">
        <v>60</v>
      </c>
      <c r="D10" s="35">
        <v>68306</v>
      </c>
      <c r="E10" s="32" t="s">
        <v>11</v>
      </c>
      <c r="F10" s="32" t="s">
        <v>61</v>
      </c>
    </row>
    <row r="11" spans="1:6" x14ac:dyDescent="0.3">
      <c r="A11" s="32" t="s">
        <v>62</v>
      </c>
      <c r="B11" s="32" t="s">
        <v>63</v>
      </c>
      <c r="C11" s="32" t="s">
        <v>64</v>
      </c>
      <c r="D11" s="35">
        <v>50739</v>
      </c>
      <c r="E11" s="32" t="s">
        <v>11</v>
      </c>
      <c r="F11" s="32" t="s">
        <v>65</v>
      </c>
    </row>
    <row r="12" spans="1:6" x14ac:dyDescent="0.3">
      <c r="A12" s="32" t="s">
        <v>62</v>
      </c>
      <c r="B12" s="32" t="s">
        <v>63</v>
      </c>
      <c r="C12" s="32" t="s">
        <v>64</v>
      </c>
      <c r="D12" s="35">
        <v>50739</v>
      </c>
      <c r="E12" s="32" t="s">
        <v>11</v>
      </c>
      <c r="F12" s="32" t="s">
        <v>65</v>
      </c>
    </row>
    <row r="13" spans="1:6" x14ac:dyDescent="0.3">
      <c r="A13" s="32" t="s">
        <v>66</v>
      </c>
      <c r="B13" s="32" t="s">
        <v>67</v>
      </c>
      <c r="C13" s="32" t="s">
        <v>68</v>
      </c>
      <c r="D13" s="35">
        <v>1307</v>
      </c>
      <c r="E13" s="32" t="s">
        <v>11</v>
      </c>
      <c r="F13" s="32" t="s">
        <v>69</v>
      </c>
    </row>
    <row r="14" spans="1:6" x14ac:dyDescent="0.3">
      <c r="A14" s="32" t="s">
        <v>70</v>
      </c>
      <c r="B14" s="32" t="s">
        <v>71</v>
      </c>
      <c r="C14" s="32" t="s">
        <v>72</v>
      </c>
      <c r="D14" s="35">
        <v>1756</v>
      </c>
      <c r="E14" s="32" t="s">
        <v>73</v>
      </c>
      <c r="F14" s="32" t="s">
        <v>74</v>
      </c>
    </row>
    <row r="15" spans="1:6" x14ac:dyDescent="0.3">
      <c r="A15" s="32" t="s">
        <v>75</v>
      </c>
      <c r="B15" s="32" t="s">
        <v>76</v>
      </c>
      <c r="C15" s="32" t="s">
        <v>77</v>
      </c>
      <c r="D15" s="35">
        <v>12209</v>
      </c>
      <c r="E15" s="32" t="s">
        <v>11</v>
      </c>
      <c r="F15" s="32" t="s">
        <v>78</v>
      </c>
    </row>
    <row r="16" spans="1:6" x14ac:dyDescent="0.3">
      <c r="A16" s="32" t="s">
        <v>79</v>
      </c>
      <c r="B16" s="32" t="s">
        <v>80</v>
      </c>
      <c r="C16" s="32" t="s">
        <v>81</v>
      </c>
      <c r="D16" s="35">
        <v>75012</v>
      </c>
      <c r="E16" s="32" t="s">
        <v>42</v>
      </c>
      <c r="F16" s="32" t="s">
        <v>82</v>
      </c>
    </row>
    <row r="17" spans="1:9" x14ac:dyDescent="0.3">
      <c r="A17" s="32" t="s">
        <v>58</v>
      </c>
      <c r="B17" s="32" t="s">
        <v>59</v>
      </c>
      <c r="C17" s="32" t="s">
        <v>60</v>
      </c>
      <c r="D17" s="35">
        <v>68306</v>
      </c>
      <c r="E17" s="32" t="s">
        <v>11</v>
      </c>
      <c r="F17" s="32" t="s">
        <v>61</v>
      </c>
    </row>
    <row r="18" spans="1:9" x14ac:dyDescent="0.3">
      <c r="A18" s="32" t="s">
        <v>83</v>
      </c>
      <c r="B18" s="32" t="s">
        <v>84</v>
      </c>
      <c r="C18" s="32" t="s">
        <v>85</v>
      </c>
      <c r="D18" s="35">
        <v>1010</v>
      </c>
      <c r="E18" s="32" t="s">
        <v>86</v>
      </c>
      <c r="F18" s="32" t="s">
        <v>87</v>
      </c>
    </row>
    <row r="19" spans="1:9" x14ac:dyDescent="0.3">
      <c r="A19" s="32" t="s">
        <v>44</v>
      </c>
      <c r="B19" s="32" t="s">
        <v>45</v>
      </c>
      <c r="C19" s="32" t="s">
        <v>46</v>
      </c>
      <c r="D19" s="35" t="s">
        <v>47</v>
      </c>
      <c r="E19" s="32" t="s">
        <v>48</v>
      </c>
      <c r="F19" s="32" t="s">
        <v>49</v>
      </c>
    </row>
    <row r="20" spans="1:9" x14ac:dyDescent="0.3">
      <c r="A20" s="32" t="s">
        <v>75</v>
      </c>
      <c r="B20" s="32" t="s">
        <v>76</v>
      </c>
      <c r="C20" s="32" t="s">
        <v>77</v>
      </c>
      <c r="D20" s="35">
        <v>12209</v>
      </c>
      <c r="E20" s="32" t="s">
        <v>11</v>
      </c>
      <c r="F20" s="32" t="s">
        <v>78</v>
      </c>
    </row>
    <row r="21" spans="1:9" x14ac:dyDescent="0.3">
      <c r="A21" s="32" t="s">
        <v>44</v>
      </c>
      <c r="B21" s="32" t="s">
        <v>45</v>
      </c>
      <c r="C21" s="32" t="s">
        <v>46</v>
      </c>
      <c r="D21" s="35" t="s">
        <v>47</v>
      </c>
      <c r="E21" s="32" t="s">
        <v>48</v>
      </c>
      <c r="F21" s="32" t="s">
        <v>49</v>
      </c>
    </row>
    <row r="23" spans="1:9" x14ac:dyDescent="0.3">
      <c r="A23" s="1"/>
      <c r="B23" s="1"/>
      <c r="C23" s="1"/>
      <c r="D23" s="1"/>
      <c r="E23" s="1"/>
      <c r="F23" s="1"/>
      <c r="H23" s="1"/>
      <c r="I23" s="1"/>
    </row>
    <row r="24" spans="1:9" x14ac:dyDescent="0.3">
      <c r="A24" s="36"/>
      <c r="B24" s="36"/>
      <c r="C24" s="36"/>
      <c r="D24" s="37"/>
      <c r="E24" s="36"/>
      <c r="F24" s="36"/>
      <c r="H24" s="36"/>
      <c r="I24" s="36"/>
    </row>
    <row r="25" spans="1:9" x14ac:dyDescent="0.3">
      <c r="A25" s="36"/>
      <c r="B25" s="36"/>
      <c r="C25" s="36"/>
      <c r="D25" s="37"/>
      <c r="E25" s="36"/>
      <c r="F25" s="36"/>
      <c r="H25" s="36"/>
      <c r="I25" s="36"/>
    </row>
    <row r="26" spans="1:9" x14ac:dyDescent="0.3">
      <c r="A26" s="36"/>
      <c r="B26" s="36"/>
      <c r="C26" s="36"/>
      <c r="D26" s="37"/>
      <c r="E26" s="36"/>
      <c r="F26" s="36"/>
      <c r="H26" s="36"/>
      <c r="I26" s="36"/>
    </row>
    <row r="27" spans="1:9" x14ac:dyDescent="0.3">
      <c r="A27" s="36"/>
      <c r="B27" s="36"/>
      <c r="C27" s="36"/>
      <c r="D27" s="37"/>
      <c r="E27" s="36"/>
      <c r="F27" s="36"/>
      <c r="H27" s="36"/>
      <c r="I27" s="36"/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2:G15"/>
  <sheetViews>
    <sheetView workbookViewId="0">
      <selection activeCell="A4" sqref="A4"/>
    </sheetView>
  </sheetViews>
  <sheetFormatPr defaultRowHeight="14.4" x14ac:dyDescent="0.3"/>
  <cols>
    <col min="1" max="3" width="13.33203125" customWidth="1"/>
    <col min="6" max="6" width="14" bestFit="1" customWidth="1"/>
  </cols>
  <sheetData>
    <row r="2" spans="1:7" x14ac:dyDescent="0.3">
      <c r="A2" s="5" t="s">
        <v>143</v>
      </c>
      <c r="B2" s="6" t="s">
        <v>89</v>
      </c>
      <c r="C2" s="5" t="s">
        <v>88</v>
      </c>
    </row>
    <row r="3" spans="1:7" x14ac:dyDescent="0.3">
      <c r="A3" t="s">
        <v>90</v>
      </c>
      <c r="B3" s="23">
        <v>5000</v>
      </c>
      <c r="G3" s="20"/>
    </row>
    <row r="4" spans="1:7" x14ac:dyDescent="0.3">
      <c r="A4" t="s">
        <v>91</v>
      </c>
      <c r="B4" s="23">
        <v>7000</v>
      </c>
      <c r="C4" s="16">
        <f>B4-B3</f>
        <v>2000</v>
      </c>
      <c r="G4" s="20"/>
    </row>
    <row r="5" spans="1:7" x14ac:dyDescent="0.3">
      <c r="A5" t="s">
        <v>92</v>
      </c>
      <c r="B5" s="23">
        <v>10000</v>
      </c>
      <c r="C5" s="16">
        <f t="shared" ref="C5:C14" si="0">B5-B4</f>
        <v>3000</v>
      </c>
      <c r="G5" s="20"/>
    </row>
    <row r="6" spans="1:7" x14ac:dyDescent="0.3">
      <c r="A6" t="s">
        <v>93</v>
      </c>
      <c r="B6" s="23">
        <v>2500</v>
      </c>
      <c r="C6" s="16">
        <f t="shared" si="0"/>
        <v>-7500</v>
      </c>
      <c r="G6" s="20"/>
    </row>
    <row r="7" spans="1:7" x14ac:dyDescent="0.3">
      <c r="A7" t="s">
        <v>94</v>
      </c>
      <c r="B7" s="23">
        <v>4000</v>
      </c>
      <c r="C7" s="16">
        <f t="shared" si="0"/>
        <v>1500</v>
      </c>
    </row>
    <row r="8" spans="1:7" x14ac:dyDescent="0.3">
      <c r="A8" t="s">
        <v>95</v>
      </c>
      <c r="B8" s="23">
        <v>9800</v>
      </c>
      <c r="C8" s="16">
        <f t="shared" si="0"/>
        <v>5800</v>
      </c>
    </row>
    <row r="9" spans="1:7" x14ac:dyDescent="0.3">
      <c r="A9" t="s">
        <v>96</v>
      </c>
      <c r="B9" s="23">
        <v>5400</v>
      </c>
      <c r="C9" s="16">
        <f t="shared" si="0"/>
        <v>-4400</v>
      </c>
    </row>
    <row r="10" spans="1:7" x14ac:dyDescent="0.3">
      <c r="A10" t="s">
        <v>97</v>
      </c>
      <c r="B10" s="23">
        <v>6700</v>
      </c>
      <c r="C10" s="16">
        <f t="shared" si="0"/>
        <v>1300</v>
      </c>
    </row>
    <row r="11" spans="1:7" x14ac:dyDescent="0.3">
      <c r="A11" t="s">
        <v>98</v>
      </c>
      <c r="B11" s="23">
        <v>4300</v>
      </c>
      <c r="C11" s="16">
        <f t="shared" si="0"/>
        <v>-2400</v>
      </c>
    </row>
    <row r="12" spans="1:7" x14ac:dyDescent="0.3">
      <c r="A12" t="s">
        <v>99</v>
      </c>
      <c r="B12" s="23">
        <v>11000</v>
      </c>
      <c r="C12" s="16">
        <f t="shared" si="0"/>
        <v>6700</v>
      </c>
    </row>
    <row r="13" spans="1:7" x14ac:dyDescent="0.3">
      <c r="A13" t="s">
        <v>100</v>
      </c>
      <c r="B13" s="23">
        <v>12500</v>
      </c>
      <c r="C13" s="16">
        <f t="shared" si="0"/>
        <v>1500</v>
      </c>
    </row>
    <row r="14" spans="1:7" x14ac:dyDescent="0.3">
      <c r="A14" t="s">
        <v>101</v>
      </c>
      <c r="B14" s="23">
        <v>9800</v>
      </c>
      <c r="C14" s="16">
        <f t="shared" si="0"/>
        <v>-2700</v>
      </c>
    </row>
    <row r="15" spans="1:7" x14ac:dyDescent="0.3">
      <c r="B15" s="23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2:P26"/>
  <sheetViews>
    <sheetView workbookViewId="0">
      <selection activeCell="L21" sqref="L21"/>
    </sheetView>
  </sheetViews>
  <sheetFormatPr defaultRowHeight="14.4" x14ac:dyDescent="0.3"/>
  <cols>
    <col min="1" max="7" width="13.33203125" customWidth="1"/>
    <col min="9" max="9" width="11.44140625" bestFit="1" customWidth="1"/>
  </cols>
  <sheetData>
    <row r="2" spans="1:16" x14ac:dyDescent="0.3">
      <c r="A2" s="27" t="s">
        <v>23</v>
      </c>
      <c r="B2" s="27" t="s">
        <v>106</v>
      </c>
      <c r="C2" s="41" t="s">
        <v>4</v>
      </c>
      <c r="D2" s="41" t="s">
        <v>6</v>
      </c>
      <c r="E2" s="41" t="s">
        <v>9</v>
      </c>
      <c r="F2" s="41" t="s">
        <v>107</v>
      </c>
      <c r="G2" s="41" t="s">
        <v>108</v>
      </c>
      <c r="I2" s="2"/>
      <c r="J2" s="2"/>
      <c r="K2" s="2"/>
      <c r="L2" s="2"/>
      <c r="M2" s="2"/>
      <c r="N2" s="2"/>
      <c r="O2" s="2"/>
      <c r="P2" s="2"/>
    </row>
    <row r="3" spans="1:16" x14ac:dyDescent="0.3">
      <c r="A3" s="3" t="s">
        <v>8</v>
      </c>
      <c r="B3" s="3" t="s">
        <v>109</v>
      </c>
      <c r="C3" s="4">
        <v>32726</v>
      </c>
      <c r="D3" s="4">
        <v>38483</v>
      </c>
      <c r="E3" s="4">
        <v>33016</v>
      </c>
      <c r="F3" s="4">
        <v>19474</v>
      </c>
      <c r="G3" s="30">
        <f t="shared" ref="G3:G22" si="0">SUM(C3:F3)</f>
        <v>123699</v>
      </c>
      <c r="I3" s="2"/>
      <c r="J3" s="2"/>
      <c r="K3" s="2"/>
      <c r="L3" s="2"/>
      <c r="M3" s="2"/>
      <c r="N3" s="2"/>
      <c r="O3" s="2"/>
      <c r="P3" s="2"/>
    </row>
    <row r="4" spans="1:16" x14ac:dyDescent="0.3">
      <c r="A4" s="3" t="s">
        <v>8</v>
      </c>
      <c r="B4" s="3" t="s">
        <v>103</v>
      </c>
      <c r="C4" s="4">
        <v>34733</v>
      </c>
      <c r="D4" s="4">
        <v>37971</v>
      </c>
      <c r="E4" s="4">
        <v>32236</v>
      </c>
      <c r="F4" s="4">
        <v>16734</v>
      </c>
      <c r="G4" s="30">
        <f t="shared" si="0"/>
        <v>121674</v>
      </c>
      <c r="I4" s="2"/>
      <c r="J4" s="2"/>
      <c r="K4" s="2"/>
      <c r="L4" s="2"/>
      <c r="M4" s="2"/>
      <c r="N4" s="2"/>
      <c r="O4" s="2"/>
      <c r="P4" s="2"/>
    </row>
    <row r="5" spans="1:16" x14ac:dyDescent="0.3">
      <c r="A5" s="3" t="s">
        <v>110</v>
      </c>
      <c r="B5" s="3" t="s">
        <v>109</v>
      </c>
      <c r="C5" s="4">
        <v>31062</v>
      </c>
      <c r="D5" s="4">
        <v>73611</v>
      </c>
      <c r="E5" s="4">
        <v>61085</v>
      </c>
      <c r="F5" s="4">
        <v>45120</v>
      </c>
      <c r="G5" s="30">
        <f t="shared" si="0"/>
        <v>210878</v>
      </c>
      <c r="I5" s="2"/>
      <c r="J5" s="2"/>
      <c r="K5" s="2"/>
      <c r="L5" s="2"/>
      <c r="M5" s="2"/>
      <c r="N5" s="2"/>
      <c r="O5" s="2"/>
      <c r="P5" s="2"/>
    </row>
    <row r="6" spans="1:16" x14ac:dyDescent="0.3">
      <c r="A6" s="3" t="s">
        <v>110</v>
      </c>
      <c r="B6" s="3" t="s">
        <v>103</v>
      </c>
      <c r="C6" s="4">
        <v>45389</v>
      </c>
      <c r="D6" s="4">
        <v>22189</v>
      </c>
      <c r="E6" s="4">
        <v>22040</v>
      </c>
      <c r="F6" s="4">
        <v>60116</v>
      </c>
      <c r="G6" s="30">
        <f t="shared" si="0"/>
        <v>149734</v>
      </c>
      <c r="I6" s="2"/>
      <c r="J6" s="2"/>
      <c r="K6" s="2"/>
      <c r="L6" s="2"/>
      <c r="M6" s="2"/>
      <c r="N6" s="2"/>
      <c r="O6" s="2"/>
      <c r="P6" s="2"/>
    </row>
    <row r="7" spans="1:16" x14ac:dyDescent="0.3">
      <c r="A7" s="3" t="s">
        <v>42</v>
      </c>
      <c r="B7" s="3" t="s">
        <v>104</v>
      </c>
      <c r="C7" s="4">
        <v>63539</v>
      </c>
      <c r="D7" s="4">
        <v>50602</v>
      </c>
      <c r="E7" s="4">
        <v>25347</v>
      </c>
      <c r="F7" s="4">
        <v>21991</v>
      </c>
      <c r="G7" s="30">
        <f t="shared" si="0"/>
        <v>161479</v>
      </c>
      <c r="I7" s="2"/>
      <c r="J7" s="2"/>
      <c r="K7" s="2"/>
      <c r="L7" s="2"/>
      <c r="M7" s="2"/>
      <c r="N7" s="2"/>
      <c r="O7" s="2"/>
      <c r="P7" s="2"/>
    </row>
    <row r="8" spans="1:16" x14ac:dyDescent="0.3">
      <c r="A8" s="3" t="s">
        <v>42</v>
      </c>
      <c r="B8" s="3" t="s">
        <v>102</v>
      </c>
      <c r="C8" s="4">
        <v>49382</v>
      </c>
      <c r="D8" s="4">
        <v>39100</v>
      </c>
      <c r="E8" s="4">
        <v>55406</v>
      </c>
      <c r="F8" s="4">
        <v>31810</v>
      </c>
      <c r="G8" s="30">
        <f t="shared" si="0"/>
        <v>175698</v>
      </c>
      <c r="I8" s="2"/>
      <c r="J8" s="2"/>
      <c r="K8" s="2"/>
      <c r="L8" s="2"/>
      <c r="M8" s="2"/>
      <c r="N8" s="2"/>
      <c r="O8" s="2"/>
      <c r="P8" s="2"/>
    </row>
    <row r="9" spans="1:16" x14ac:dyDescent="0.3">
      <c r="A9" s="3" t="s">
        <v>111</v>
      </c>
      <c r="B9" s="3" t="s">
        <v>109</v>
      </c>
      <c r="C9" s="4">
        <v>21842</v>
      </c>
      <c r="D9" s="4">
        <v>62310</v>
      </c>
      <c r="E9" s="4">
        <v>42256</v>
      </c>
      <c r="F9" s="4">
        <v>19191</v>
      </c>
      <c r="G9" s="30">
        <f t="shared" si="0"/>
        <v>145599</v>
      </c>
      <c r="I9" s="2"/>
      <c r="J9" s="2"/>
      <c r="K9" s="2"/>
      <c r="L9" s="2"/>
      <c r="M9" s="2"/>
      <c r="N9" s="2"/>
      <c r="O9" s="2"/>
      <c r="P9" s="2"/>
    </row>
    <row r="10" spans="1:16" x14ac:dyDescent="0.3">
      <c r="A10" s="3" t="s">
        <v>111</v>
      </c>
      <c r="B10" s="3" t="s">
        <v>103</v>
      </c>
      <c r="C10" s="4">
        <v>15566</v>
      </c>
      <c r="D10" s="4">
        <v>28321</v>
      </c>
      <c r="E10" s="4">
        <v>21355</v>
      </c>
      <c r="F10" s="4">
        <v>47141</v>
      </c>
      <c r="G10" s="30">
        <f t="shared" si="0"/>
        <v>112383</v>
      </c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3" t="s">
        <v>5</v>
      </c>
      <c r="B11" s="3" t="s">
        <v>104</v>
      </c>
      <c r="C11" s="4">
        <v>63332</v>
      </c>
      <c r="D11" s="4">
        <v>70239</v>
      </c>
      <c r="E11" s="4">
        <v>61149</v>
      </c>
      <c r="F11" s="4">
        <v>56706</v>
      </c>
      <c r="G11" s="30">
        <f t="shared" si="0"/>
        <v>251426</v>
      </c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3" t="s">
        <v>5</v>
      </c>
      <c r="B12" s="3" t="s">
        <v>102</v>
      </c>
      <c r="C12" s="4">
        <v>21386</v>
      </c>
      <c r="D12" s="4">
        <v>29939</v>
      </c>
      <c r="E12" s="4">
        <v>63308</v>
      </c>
      <c r="F12" s="4">
        <v>47036</v>
      </c>
      <c r="G12" s="30">
        <f t="shared" si="0"/>
        <v>161669</v>
      </c>
      <c r="I12" s="2"/>
      <c r="J12" s="2"/>
      <c r="K12" s="2"/>
      <c r="L12" s="2"/>
      <c r="M12" s="2"/>
      <c r="N12" s="2"/>
      <c r="O12" s="2"/>
      <c r="P12" s="2"/>
    </row>
    <row r="13" spans="1:16" x14ac:dyDescent="0.3">
      <c r="A13" s="3" t="s">
        <v>13</v>
      </c>
      <c r="B13" s="3" t="s">
        <v>112</v>
      </c>
      <c r="C13" s="4">
        <v>10471</v>
      </c>
      <c r="D13" s="4">
        <v>15781</v>
      </c>
      <c r="E13" s="4">
        <v>44755</v>
      </c>
      <c r="F13" s="4">
        <v>64064</v>
      </c>
      <c r="G13" s="30">
        <f t="shared" si="0"/>
        <v>135071</v>
      </c>
      <c r="I13" s="2"/>
      <c r="J13" s="2"/>
      <c r="K13" s="2"/>
      <c r="L13" s="2"/>
      <c r="M13" s="2"/>
      <c r="N13" s="2"/>
      <c r="O13" s="2"/>
      <c r="P13" s="2"/>
    </row>
    <row r="14" spans="1:16" x14ac:dyDescent="0.3">
      <c r="A14" s="3" t="s">
        <v>13</v>
      </c>
      <c r="B14" s="3" t="s">
        <v>103</v>
      </c>
      <c r="C14" s="4">
        <v>40282</v>
      </c>
      <c r="D14" s="4">
        <v>36045</v>
      </c>
      <c r="E14" s="4">
        <v>35135</v>
      </c>
      <c r="F14" s="4">
        <v>32748</v>
      </c>
      <c r="G14" s="30">
        <f t="shared" si="0"/>
        <v>144210</v>
      </c>
      <c r="I14" s="2"/>
      <c r="J14" s="2"/>
      <c r="K14" s="2"/>
      <c r="L14" s="2"/>
      <c r="M14" s="2"/>
      <c r="N14" s="2"/>
      <c r="O14" s="2"/>
      <c r="P14" s="2"/>
    </row>
    <row r="15" spans="1:16" x14ac:dyDescent="0.3">
      <c r="A15" s="3" t="s">
        <v>11</v>
      </c>
      <c r="B15" s="3" t="s">
        <v>104</v>
      </c>
      <c r="C15" s="4">
        <v>60161</v>
      </c>
      <c r="D15" s="4">
        <v>32055</v>
      </c>
      <c r="E15" s="4">
        <v>24207</v>
      </c>
      <c r="F15" s="4">
        <v>26952</v>
      </c>
      <c r="G15" s="30">
        <f t="shared" si="0"/>
        <v>143375</v>
      </c>
      <c r="I15" s="2"/>
      <c r="J15" s="2"/>
      <c r="K15" s="2"/>
      <c r="L15" s="2"/>
      <c r="M15" s="2"/>
      <c r="N15" s="2"/>
      <c r="O15" s="2"/>
      <c r="P15" s="2"/>
    </row>
    <row r="16" spans="1:16" x14ac:dyDescent="0.3">
      <c r="A16" s="3" t="s">
        <v>11</v>
      </c>
      <c r="B16" s="3" t="s">
        <v>102</v>
      </c>
      <c r="C16" s="4">
        <v>70606</v>
      </c>
      <c r="D16" s="4">
        <v>58763</v>
      </c>
      <c r="E16" s="4">
        <v>65356</v>
      </c>
      <c r="F16" s="4">
        <v>15132</v>
      </c>
      <c r="G16" s="30">
        <f t="shared" si="0"/>
        <v>209857</v>
      </c>
      <c r="I16" s="2"/>
      <c r="J16" s="2"/>
      <c r="K16" s="2"/>
      <c r="L16" s="2"/>
      <c r="M16" s="2"/>
      <c r="N16" s="2"/>
      <c r="O16" s="2"/>
      <c r="P16" s="2"/>
    </row>
    <row r="17" spans="1:16" x14ac:dyDescent="0.3">
      <c r="A17" s="3" t="s">
        <v>48</v>
      </c>
      <c r="B17" s="3" t="s">
        <v>109</v>
      </c>
      <c r="C17" s="4">
        <v>13522</v>
      </c>
      <c r="D17" s="4">
        <v>36363</v>
      </c>
      <c r="E17" s="4">
        <v>24925</v>
      </c>
      <c r="F17" s="4">
        <v>56741</v>
      </c>
      <c r="G17" s="30">
        <f t="shared" si="0"/>
        <v>131551</v>
      </c>
      <c r="I17" s="2"/>
      <c r="J17" s="2"/>
      <c r="K17" s="2"/>
      <c r="L17" s="2"/>
      <c r="M17" s="2"/>
      <c r="N17" s="2"/>
      <c r="O17" s="2"/>
      <c r="P17" s="2"/>
    </row>
    <row r="18" spans="1:16" x14ac:dyDescent="0.3">
      <c r="A18" s="3" t="s">
        <v>48</v>
      </c>
      <c r="B18" s="3" t="s">
        <v>103</v>
      </c>
      <c r="C18" s="4">
        <v>50055</v>
      </c>
      <c r="D18" s="4">
        <v>28828</v>
      </c>
      <c r="E18" s="4">
        <v>28333</v>
      </c>
      <c r="F18" s="4">
        <v>49805</v>
      </c>
      <c r="G18" s="30">
        <f t="shared" si="0"/>
        <v>157021</v>
      </c>
      <c r="I18" s="2"/>
      <c r="J18" s="2"/>
      <c r="K18" s="2"/>
      <c r="L18" s="2"/>
      <c r="M18" s="2"/>
      <c r="N18" s="2"/>
      <c r="O18" s="2"/>
      <c r="P18" s="2"/>
    </row>
    <row r="19" spans="1:16" x14ac:dyDescent="0.3">
      <c r="A19" s="3" t="s">
        <v>113</v>
      </c>
      <c r="B19" s="3" t="s">
        <v>109</v>
      </c>
      <c r="C19" s="4">
        <v>57008</v>
      </c>
      <c r="D19" s="4">
        <v>65101</v>
      </c>
      <c r="E19" s="4">
        <v>73444</v>
      </c>
      <c r="F19" s="4">
        <v>29043</v>
      </c>
      <c r="G19" s="30">
        <f t="shared" si="0"/>
        <v>224596</v>
      </c>
      <c r="I19" s="2"/>
      <c r="J19" s="2"/>
      <c r="K19" s="2"/>
      <c r="L19" s="2"/>
      <c r="M19" s="2"/>
      <c r="N19" s="2"/>
      <c r="O19" s="2"/>
      <c r="P19" s="2"/>
    </row>
    <row r="20" spans="1:16" x14ac:dyDescent="0.3">
      <c r="A20" s="3" t="s">
        <v>113</v>
      </c>
      <c r="B20" s="3" t="s">
        <v>112</v>
      </c>
      <c r="C20" s="4">
        <v>52202</v>
      </c>
      <c r="D20" s="4">
        <v>60639</v>
      </c>
      <c r="E20" s="4">
        <v>38777</v>
      </c>
      <c r="F20" s="4">
        <v>52787</v>
      </c>
      <c r="G20" s="30">
        <f t="shared" si="0"/>
        <v>204405</v>
      </c>
      <c r="I20" s="2"/>
      <c r="J20" s="2"/>
      <c r="K20" s="2"/>
      <c r="L20" s="2"/>
      <c r="M20" s="2"/>
      <c r="N20" s="2"/>
      <c r="O20" s="2"/>
      <c r="P20" s="2"/>
    </row>
    <row r="21" spans="1:16" x14ac:dyDescent="0.3">
      <c r="A21" s="3" t="s">
        <v>37</v>
      </c>
      <c r="B21" s="3" t="s">
        <v>112</v>
      </c>
      <c r="C21" s="4">
        <v>65925</v>
      </c>
      <c r="D21" s="4">
        <v>10865</v>
      </c>
      <c r="E21" s="4">
        <v>41532</v>
      </c>
      <c r="F21" s="4">
        <v>10731</v>
      </c>
      <c r="G21" s="30">
        <f t="shared" si="0"/>
        <v>129053</v>
      </c>
      <c r="I21" s="2"/>
      <c r="J21" s="2"/>
      <c r="K21" s="2"/>
      <c r="L21" s="2"/>
      <c r="M21" s="2"/>
      <c r="N21" s="2"/>
      <c r="O21" s="2"/>
      <c r="P21" s="2"/>
    </row>
    <row r="22" spans="1:16" x14ac:dyDescent="0.3">
      <c r="A22" s="3" t="s">
        <v>37</v>
      </c>
      <c r="B22" s="3" t="s">
        <v>103</v>
      </c>
      <c r="C22" s="4">
        <v>61525</v>
      </c>
      <c r="D22" s="4">
        <v>22930</v>
      </c>
      <c r="E22" s="4">
        <v>10785</v>
      </c>
      <c r="F22" s="4">
        <v>60148</v>
      </c>
      <c r="G22" s="30">
        <f t="shared" si="0"/>
        <v>155388</v>
      </c>
      <c r="I22" s="2"/>
      <c r="J22" s="2"/>
      <c r="K22" s="2"/>
      <c r="L22" s="2"/>
      <c r="M22" s="2"/>
      <c r="N22" s="2"/>
      <c r="O22" s="2"/>
      <c r="P22" s="2"/>
    </row>
    <row r="23" spans="1:16" x14ac:dyDescent="0.3">
      <c r="I23" s="2"/>
      <c r="J23" s="2"/>
      <c r="K23" s="2"/>
      <c r="L23" s="2"/>
      <c r="M23" s="2"/>
      <c r="N23" s="2"/>
      <c r="O23" s="2"/>
      <c r="P23" s="2"/>
    </row>
    <row r="24" spans="1:16" x14ac:dyDescent="0.3">
      <c r="I24" s="2"/>
      <c r="J24" s="2"/>
      <c r="K24" s="2"/>
      <c r="L24" s="2"/>
      <c r="M24" s="2"/>
      <c r="N24" s="2"/>
      <c r="O24" s="2"/>
      <c r="P24" s="2"/>
    </row>
    <row r="25" spans="1:16" x14ac:dyDescent="0.3">
      <c r="I25" s="2"/>
      <c r="J25" s="2"/>
      <c r="K25" s="2"/>
      <c r="L25" s="2"/>
      <c r="M25" s="2"/>
      <c r="N25" s="2"/>
      <c r="O25" s="2"/>
      <c r="P25" s="2"/>
    </row>
    <row r="26" spans="1:16" x14ac:dyDescent="0.3">
      <c r="I26" s="2"/>
      <c r="J26" s="2"/>
      <c r="K26" s="2"/>
      <c r="L26" s="2"/>
      <c r="M26" s="2"/>
      <c r="N26" s="2"/>
      <c r="O26" s="2"/>
      <c r="P26" s="2"/>
    </row>
  </sheetData>
  <pageMargins left="0.7" right="0.7" top="0.75" bottom="0.75" header="0.3" footer="0.3"/>
  <pageSetup scale="65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J52"/>
  <sheetViews>
    <sheetView workbookViewId="0">
      <selection activeCell="M18" sqref="M18"/>
    </sheetView>
  </sheetViews>
  <sheetFormatPr defaultColWidth="9.109375" defaultRowHeight="14.4" x14ac:dyDescent="0.3"/>
  <cols>
    <col min="1" max="10" width="13.33203125" style="36" customWidth="1"/>
    <col min="11" max="11" width="9.109375" style="36"/>
    <col min="12" max="12" width="6.33203125" style="36" bestFit="1" customWidth="1"/>
    <col min="13" max="16384" width="9.109375" style="36"/>
  </cols>
  <sheetData>
    <row r="1" spans="1:10" ht="18" customHeight="1" thickBot="1" x14ac:dyDescent="0.35"/>
    <row r="2" spans="1:10" ht="15" thickBot="1" x14ac:dyDescent="0.35">
      <c r="A2" s="1"/>
      <c r="B2" s="61" t="s">
        <v>114</v>
      </c>
      <c r="C2" s="62"/>
      <c r="D2" s="63"/>
      <c r="E2" s="61" t="s">
        <v>115</v>
      </c>
      <c r="F2" s="62"/>
      <c r="G2" s="63"/>
      <c r="H2" s="61" t="s">
        <v>116</v>
      </c>
      <c r="I2" s="62"/>
      <c r="J2" s="63"/>
    </row>
    <row r="3" spans="1:10" ht="15" thickBot="1" x14ac:dyDescent="0.35">
      <c r="A3" s="47" t="s">
        <v>117</v>
      </c>
      <c r="B3" s="44" t="s">
        <v>118</v>
      </c>
      <c r="C3" s="45" t="s">
        <v>119</v>
      </c>
      <c r="D3" s="46" t="s">
        <v>120</v>
      </c>
      <c r="E3" s="44" t="s">
        <v>118</v>
      </c>
      <c r="F3" s="45" t="s">
        <v>119</v>
      </c>
      <c r="G3" s="46" t="s">
        <v>120</v>
      </c>
      <c r="H3" s="44" t="s">
        <v>118</v>
      </c>
      <c r="I3" s="45" t="s">
        <v>119</v>
      </c>
      <c r="J3" s="46" t="s">
        <v>120</v>
      </c>
    </row>
    <row r="4" spans="1:10" x14ac:dyDescent="0.3">
      <c r="A4" s="36" t="s">
        <v>121</v>
      </c>
      <c r="B4" s="42">
        <v>828923</v>
      </c>
      <c r="C4" s="42">
        <v>525102</v>
      </c>
      <c r="D4" s="43">
        <f>(B4-C4)/C4</f>
        <v>0.57859425406873333</v>
      </c>
      <c r="E4" s="42">
        <v>553082</v>
      </c>
      <c r="F4" s="42">
        <v>440237</v>
      </c>
      <c r="G4" s="43">
        <f>(E4-F4)/F4</f>
        <v>0.25632784159441391</v>
      </c>
      <c r="H4" s="42">
        <v>389859</v>
      </c>
      <c r="I4" s="42">
        <v>373537</v>
      </c>
      <c r="J4" s="43">
        <f>(H4-I4)/I4</f>
        <v>4.369580523482279E-2</v>
      </c>
    </row>
    <row r="5" spans="1:10" x14ac:dyDescent="0.3">
      <c r="A5" s="36" t="s">
        <v>122</v>
      </c>
      <c r="B5" s="42">
        <v>17911</v>
      </c>
      <c r="C5" s="42">
        <v>263640</v>
      </c>
      <c r="D5" s="43">
        <f t="shared" ref="D5:D25" si="0">(B5-C5)/C5</f>
        <v>-0.93206266120467307</v>
      </c>
      <c r="E5" s="42">
        <v>796045</v>
      </c>
      <c r="F5" s="42">
        <v>475995</v>
      </c>
      <c r="G5" s="43">
        <f t="shared" ref="G5:G25" si="1">(E5-F5)/F5</f>
        <v>0.67238101240559245</v>
      </c>
      <c r="H5" s="42">
        <v>764213</v>
      </c>
      <c r="I5" s="42">
        <v>67530</v>
      </c>
      <c r="J5" s="43">
        <f t="shared" ref="J5:J25" si="2">(H5-I5)/I5</f>
        <v>10.3166444543166</v>
      </c>
    </row>
    <row r="6" spans="1:10" x14ac:dyDescent="0.3">
      <c r="A6" s="36" t="s">
        <v>123</v>
      </c>
      <c r="B6" s="42">
        <v>45016</v>
      </c>
      <c r="C6" s="42">
        <v>129498</v>
      </c>
      <c r="D6" s="43">
        <f t="shared" si="0"/>
        <v>-0.65238073174875288</v>
      </c>
      <c r="E6" s="42">
        <v>578806</v>
      </c>
      <c r="F6" s="42">
        <v>680391</v>
      </c>
      <c r="G6" s="43">
        <f t="shared" si="1"/>
        <v>-0.14930385616505804</v>
      </c>
      <c r="H6" s="42">
        <v>551418</v>
      </c>
      <c r="I6" s="42">
        <v>141283</v>
      </c>
      <c r="J6" s="43">
        <f t="shared" si="2"/>
        <v>2.9029324122505891</v>
      </c>
    </row>
    <row r="7" spans="1:10" x14ac:dyDescent="0.3">
      <c r="A7" s="36" t="s">
        <v>124</v>
      </c>
      <c r="B7" s="42">
        <v>437361</v>
      </c>
      <c r="C7" s="42">
        <v>84668</v>
      </c>
      <c r="D7" s="43">
        <f t="shared" si="0"/>
        <v>4.1655997543345773</v>
      </c>
      <c r="E7" s="42">
        <v>178970</v>
      </c>
      <c r="F7" s="42">
        <v>490475</v>
      </c>
      <c r="G7" s="43">
        <f t="shared" si="1"/>
        <v>-0.63510882307966765</v>
      </c>
      <c r="H7" s="42">
        <v>183076</v>
      </c>
      <c r="I7" s="42">
        <v>473213</v>
      </c>
      <c r="J7" s="43">
        <f t="shared" si="2"/>
        <v>-0.61312136395238503</v>
      </c>
    </row>
    <row r="8" spans="1:10" x14ac:dyDescent="0.3">
      <c r="A8" s="36" t="s">
        <v>125</v>
      </c>
      <c r="B8" s="42">
        <v>619932</v>
      </c>
      <c r="C8" s="42">
        <v>704848</v>
      </c>
      <c r="D8" s="43">
        <f t="shared" si="0"/>
        <v>-0.12047420152997526</v>
      </c>
      <c r="E8" s="42">
        <v>893278</v>
      </c>
      <c r="F8" s="42">
        <v>821136</v>
      </c>
      <c r="G8" s="43">
        <f t="shared" si="1"/>
        <v>8.7856335613101855E-2</v>
      </c>
      <c r="H8" s="42">
        <v>504880</v>
      </c>
      <c r="I8" s="42">
        <v>138708</v>
      </c>
      <c r="J8" s="43">
        <f t="shared" si="2"/>
        <v>2.6398765752516078</v>
      </c>
    </row>
    <row r="9" spans="1:10" x14ac:dyDescent="0.3">
      <c r="A9" s="36" t="s">
        <v>126</v>
      </c>
      <c r="B9" s="42">
        <v>262543</v>
      </c>
      <c r="C9" s="42">
        <v>616172</v>
      </c>
      <c r="D9" s="43">
        <f t="shared" si="0"/>
        <v>-0.57391280356783492</v>
      </c>
      <c r="E9" s="42">
        <v>203017</v>
      </c>
      <c r="F9" s="42">
        <v>531739</v>
      </c>
      <c r="G9" s="43">
        <f t="shared" si="1"/>
        <v>-0.61820178696691419</v>
      </c>
      <c r="H9" s="42">
        <v>699009</v>
      </c>
      <c r="I9" s="42">
        <v>161153</v>
      </c>
      <c r="J9" s="43">
        <f t="shared" si="2"/>
        <v>3.3375487890389879</v>
      </c>
    </row>
    <row r="10" spans="1:10" x14ac:dyDescent="0.3">
      <c r="A10" s="36" t="s">
        <v>127</v>
      </c>
      <c r="B10" s="42">
        <v>506004</v>
      </c>
      <c r="C10" s="42">
        <v>118953</v>
      </c>
      <c r="D10" s="43">
        <f t="shared" si="0"/>
        <v>3.2538145317898666</v>
      </c>
      <c r="E10" s="42">
        <v>855252</v>
      </c>
      <c r="F10" s="42">
        <v>358632</v>
      </c>
      <c r="G10" s="43">
        <f t="shared" si="1"/>
        <v>1.3847620959646658</v>
      </c>
      <c r="H10" s="42">
        <v>365882</v>
      </c>
      <c r="I10" s="42">
        <v>606000</v>
      </c>
      <c r="J10" s="43">
        <f t="shared" si="2"/>
        <v>-0.39623432343234322</v>
      </c>
    </row>
    <row r="11" spans="1:10" x14ac:dyDescent="0.3">
      <c r="A11" s="36" t="s">
        <v>128</v>
      </c>
      <c r="B11" s="42">
        <v>317381</v>
      </c>
      <c r="C11" s="42">
        <v>336700</v>
      </c>
      <c r="D11" s="43">
        <f t="shared" si="0"/>
        <v>-5.7377487377487379E-2</v>
      </c>
      <c r="E11" s="42">
        <v>626232</v>
      </c>
      <c r="F11" s="42">
        <v>797406</v>
      </c>
      <c r="G11" s="43">
        <f t="shared" si="1"/>
        <v>-0.21466354654968736</v>
      </c>
      <c r="H11" s="42">
        <v>770559</v>
      </c>
      <c r="I11" s="42">
        <v>789980</v>
      </c>
      <c r="J11" s="43">
        <f t="shared" si="2"/>
        <v>-2.4584166687764246E-2</v>
      </c>
    </row>
    <row r="12" spans="1:10" x14ac:dyDescent="0.3">
      <c r="A12" s="36" t="s">
        <v>129</v>
      </c>
      <c r="B12" s="42">
        <v>417676</v>
      </c>
      <c r="C12" s="42">
        <v>549676</v>
      </c>
      <c r="D12" s="43">
        <f t="shared" si="0"/>
        <v>-0.24014146515401799</v>
      </c>
      <c r="E12" s="42">
        <v>104696</v>
      </c>
      <c r="F12" s="42">
        <v>803328</v>
      </c>
      <c r="G12" s="43">
        <f t="shared" si="1"/>
        <v>-0.8696721637985978</v>
      </c>
      <c r="H12" s="42">
        <v>642605</v>
      </c>
      <c r="I12" s="42">
        <v>153226</v>
      </c>
      <c r="J12" s="43">
        <f t="shared" si="2"/>
        <v>3.1938378604153344</v>
      </c>
    </row>
    <row r="13" spans="1:10" x14ac:dyDescent="0.3">
      <c r="A13" s="36" t="s">
        <v>130</v>
      </c>
      <c r="B13" s="42">
        <v>478518</v>
      </c>
      <c r="C13" s="42">
        <v>427397</v>
      </c>
      <c r="D13" s="43">
        <f t="shared" si="0"/>
        <v>0.11961010489076901</v>
      </c>
      <c r="E13" s="42">
        <v>385078</v>
      </c>
      <c r="F13" s="42">
        <v>154539</v>
      </c>
      <c r="G13" s="43">
        <f t="shared" si="1"/>
        <v>1.4917852451484739</v>
      </c>
      <c r="H13" s="42">
        <v>743726</v>
      </c>
      <c r="I13" s="42">
        <v>602881</v>
      </c>
      <c r="J13" s="43">
        <f t="shared" si="2"/>
        <v>0.23361990177165975</v>
      </c>
    </row>
    <row r="14" spans="1:10" x14ac:dyDescent="0.3">
      <c r="A14" s="36" t="s">
        <v>131</v>
      </c>
      <c r="B14" s="42">
        <v>402440</v>
      </c>
      <c r="C14" s="42">
        <v>450463</v>
      </c>
      <c r="D14" s="43">
        <f t="shared" si="0"/>
        <v>-0.10660808989861542</v>
      </c>
      <c r="E14" s="42">
        <v>299815</v>
      </c>
      <c r="F14" s="42">
        <v>366979</v>
      </c>
      <c r="G14" s="43">
        <f t="shared" si="1"/>
        <v>-0.18301864684355235</v>
      </c>
      <c r="H14" s="42">
        <v>468461</v>
      </c>
      <c r="I14" s="42">
        <v>172335</v>
      </c>
      <c r="J14" s="43">
        <f t="shared" si="2"/>
        <v>1.7183160704441931</v>
      </c>
    </row>
    <row r="15" spans="1:10" x14ac:dyDescent="0.3">
      <c r="A15" s="36" t="s">
        <v>132</v>
      </c>
      <c r="B15" s="42">
        <v>511325</v>
      </c>
      <c r="C15" s="42">
        <v>149980</v>
      </c>
      <c r="D15" s="43">
        <f t="shared" si="0"/>
        <v>2.4092879050540073</v>
      </c>
      <c r="E15" s="42">
        <v>486677</v>
      </c>
      <c r="F15" s="42">
        <v>702406</v>
      </c>
      <c r="G15" s="43">
        <f t="shared" si="1"/>
        <v>-0.30712864070067741</v>
      </c>
      <c r="H15" s="42">
        <v>602059</v>
      </c>
      <c r="I15" s="42">
        <v>703775</v>
      </c>
      <c r="J15" s="43">
        <f t="shared" si="2"/>
        <v>-0.14452914638911585</v>
      </c>
    </row>
    <row r="16" spans="1:10" x14ac:dyDescent="0.3">
      <c r="A16" s="36" t="s">
        <v>133</v>
      </c>
      <c r="B16" s="42">
        <v>287030</v>
      </c>
      <c r="C16" s="42">
        <v>772719</v>
      </c>
      <c r="D16" s="43">
        <f t="shared" si="0"/>
        <v>-0.62854543501583371</v>
      </c>
      <c r="E16" s="42">
        <v>31254</v>
      </c>
      <c r="F16" s="42">
        <v>827509</v>
      </c>
      <c r="G16" s="43">
        <f t="shared" si="1"/>
        <v>-0.96223122648817117</v>
      </c>
      <c r="H16" s="42">
        <v>882879</v>
      </c>
      <c r="I16" s="42">
        <v>70813</v>
      </c>
      <c r="J16" s="43">
        <f t="shared" si="2"/>
        <v>11.467753096182904</v>
      </c>
    </row>
    <row r="17" spans="1:10" x14ac:dyDescent="0.3">
      <c r="A17" s="36" t="s">
        <v>134</v>
      </c>
      <c r="B17" s="42">
        <v>449917</v>
      </c>
      <c r="C17" s="42">
        <v>444492</v>
      </c>
      <c r="D17" s="43">
        <f t="shared" si="0"/>
        <v>1.2204944070984405E-2</v>
      </c>
      <c r="E17" s="42">
        <v>609250</v>
      </c>
      <c r="F17" s="42">
        <v>303316</v>
      </c>
      <c r="G17" s="43">
        <f t="shared" si="1"/>
        <v>1.0086312624457661</v>
      </c>
      <c r="H17" s="42">
        <v>667870</v>
      </c>
      <c r="I17" s="42">
        <v>394949</v>
      </c>
      <c r="J17" s="43">
        <f t="shared" si="2"/>
        <v>0.69102846190267608</v>
      </c>
    </row>
    <row r="18" spans="1:10" x14ac:dyDescent="0.3">
      <c r="A18" s="36" t="s">
        <v>135</v>
      </c>
      <c r="B18" s="42">
        <v>459117</v>
      </c>
      <c r="C18" s="42">
        <v>668364</v>
      </c>
      <c r="D18" s="43">
        <f t="shared" si="0"/>
        <v>-0.3130734150851931</v>
      </c>
      <c r="E18" s="42">
        <v>133932</v>
      </c>
      <c r="F18" s="42">
        <v>504651</v>
      </c>
      <c r="G18" s="43">
        <f t="shared" si="1"/>
        <v>-0.73460470701534331</v>
      </c>
      <c r="H18" s="42">
        <v>58487</v>
      </c>
      <c r="I18" s="42">
        <v>656804</v>
      </c>
      <c r="J18" s="43">
        <f t="shared" si="2"/>
        <v>-0.91095212574832063</v>
      </c>
    </row>
    <row r="19" spans="1:10" x14ac:dyDescent="0.3">
      <c r="A19" s="36" t="s">
        <v>136</v>
      </c>
      <c r="B19" s="42">
        <v>722245</v>
      </c>
      <c r="C19" s="42">
        <v>850786</v>
      </c>
      <c r="D19" s="43">
        <f t="shared" si="0"/>
        <v>-0.15108499669717179</v>
      </c>
      <c r="E19" s="42">
        <v>554527</v>
      </c>
      <c r="F19" s="42">
        <v>21385</v>
      </c>
      <c r="G19" s="43">
        <f t="shared" si="1"/>
        <v>24.930652326397006</v>
      </c>
      <c r="H19" s="42">
        <v>505097</v>
      </c>
      <c r="I19" s="42">
        <v>350394</v>
      </c>
      <c r="J19" s="43">
        <f t="shared" si="2"/>
        <v>0.44151155556316601</v>
      </c>
    </row>
    <row r="20" spans="1:10" x14ac:dyDescent="0.3">
      <c r="A20" s="36" t="s">
        <v>137</v>
      </c>
      <c r="B20" s="42">
        <v>266636</v>
      </c>
      <c r="C20" s="42">
        <v>178433</v>
      </c>
      <c r="D20" s="43">
        <f t="shared" si="0"/>
        <v>0.49431999686156708</v>
      </c>
      <c r="E20" s="42">
        <v>537783</v>
      </c>
      <c r="F20" s="42">
        <v>38483</v>
      </c>
      <c r="G20" s="43">
        <f t="shared" si="1"/>
        <v>12.974560195410961</v>
      </c>
      <c r="H20" s="42">
        <v>57354</v>
      </c>
      <c r="I20" s="42">
        <v>863778</v>
      </c>
      <c r="J20" s="43">
        <f t="shared" si="2"/>
        <v>-0.93360099470002711</v>
      </c>
    </row>
    <row r="21" spans="1:10" x14ac:dyDescent="0.3">
      <c r="A21" s="36" t="s">
        <v>138</v>
      </c>
      <c r="B21" s="42">
        <v>270480</v>
      </c>
      <c r="C21" s="42">
        <v>794357</v>
      </c>
      <c r="D21" s="43">
        <f t="shared" si="0"/>
        <v>-0.65949818532473437</v>
      </c>
      <c r="E21" s="42">
        <v>837665</v>
      </c>
      <c r="F21" s="42">
        <v>808048</v>
      </c>
      <c r="G21" s="43">
        <f t="shared" si="1"/>
        <v>3.6652525592539058E-2</v>
      </c>
      <c r="H21" s="42">
        <v>748117</v>
      </c>
      <c r="I21" s="42">
        <v>563125</v>
      </c>
      <c r="J21" s="43">
        <f t="shared" si="2"/>
        <v>0.32850965593784681</v>
      </c>
    </row>
    <row r="22" spans="1:10" x14ac:dyDescent="0.3">
      <c r="A22" s="36" t="s">
        <v>139</v>
      </c>
      <c r="B22" s="42">
        <v>464252</v>
      </c>
      <c r="C22" s="42">
        <v>205673</v>
      </c>
      <c r="D22" s="43">
        <f t="shared" si="0"/>
        <v>1.2572335697928265</v>
      </c>
      <c r="E22" s="42">
        <v>366163</v>
      </c>
      <c r="F22" s="42">
        <v>186063</v>
      </c>
      <c r="G22" s="43">
        <f t="shared" si="1"/>
        <v>0.9679517152792334</v>
      </c>
      <c r="H22" s="42">
        <v>890613</v>
      </c>
      <c r="I22" s="42">
        <v>16835</v>
      </c>
      <c r="J22" s="43">
        <f t="shared" si="2"/>
        <v>51.902465102465101</v>
      </c>
    </row>
    <row r="23" spans="1:10" x14ac:dyDescent="0.3">
      <c r="A23" s="36" t="s">
        <v>140</v>
      </c>
      <c r="B23" s="42">
        <v>477958</v>
      </c>
      <c r="C23" s="42">
        <v>461381</v>
      </c>
      <c r="D23" s="43">
        <f t="shared" si="0"/>
        <v>3.5929091141594476E-2</v>
      </c>
      <c r="E23" s="42">
        <v>240605</v>
      </c>
      <c r="F23" s="42">
        <v>474793</v>
      </c>
      <c r="G23" s="43">
        <f t="shared" si="1"/>
        <v>-0.49324231823131343</v>
      </c>
      <c r="H23" s="42">
        <v>815550</v>
      </c>
      <c r="I23" s="42">
        <v>249015</v>
      </c>
      <c r="J23" s="43">
        <f t="shared" si="2"/>
        <v>2.2751039094030481</v>
      </c>
    </row>
    <row r="24" spans="1:10" x14ac:dyDescent="0.3">
      <c r="A24" s="36" t="s">
        <v>141</v>
      </c>
      <c r="B24" s="42">
        <v>784017</v>
      </c>
      <c r="C24" s="42">
        <v>666658</v>
      </c>
      <c r="D24" s="43">
        <f t="shared" si="0"/>
        <v>0.1760407885302509</v>
      </c>
      <c r="E24" s="42">
        <v>653507</v>
      </c>
      <c r="F24" s="42">
        <v>794167</v>
      </c>
      <c r="G24" s="43">
        <f t="shared" si="1"/>
        <v>-0.17711639995114378</v>
      </c>
      <c r="H24" s="42">
        <v>591929</v>
      </c>
      <c r="I24" s="42">
        <v>298557</v>
      </c>
      <c r="J24" s="43">
        <f t="shared" si="2"/>
        <v>0.9826331320317393</v>
      </c>
    </row>
    <row r="25" spans="1:10" x14ac:dyDescent="0.3">
      <c r="A25" s="36" t="s">
        <v>142</v>
      </c>
      <c r="B25" s="42">
        <v>327856</v>
      </c>
      <c r="C25" s="42">
        <v>412337</v>
      </c>
      <c r="D25" s="43">
        <f t="shared" si="0"/>
        <v>-0.20488338422212898</v>
      </c>
      <c r="E25" s="42">
        <v>437507</v>
      </c>
      <c r="F25" s="42">
        <v>26499</v>
      </c>
      <c r="G25" s="43">
        <f t="shared" si="1"/>
        <v>15.510321144194121</v>
      </c>
      <c r="H25" s="42">
        <v>295408</v>
      </c>
      <c r="I25" s="42">
        <v>512575</v>
      </c>
      <c r="J25" s="43">
        <f t="shared" si="2"/>
        <v>-0.42367848607520853</v>
      </c>
    </row>
    <row r="28" spans="1:10" ht="15" thickBot="1" x14ac:dyDescent="0.35">
      <c r="A28" s="64" t="s">
        <v>144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thickBot="1" x14ac:dyDescent="0.35">
      <c r="A29" s="1"/>
      <c r="B29" s="61" t="s">
        <v>114</v>
      </c>
      <c r="C29" s="62"/>
      <c r="D29" s="63"/>
      <c r="E29" s="61" t="s">
        <v>115</v>
      </c>
      <c r="F29" s="62"/>
      <c r="G29" s="63"/>
      <c r="H29" s="61" t="s">
        <v>116</v>
      </c>
      <c r="I29" s="62"/>
      <c r="J29" s="63"/>
    </row>
    <row r="30" spans="1:10" ht="15" thickBot="1" x14ac:dyDescent="0.35">
      <c r="A30" s="47" t="s">
        <v>117</v>
      </c>
      <c r="B30" s="44" t="s">
        <v>118</v>
      </c>
      <c r="C30" s="45" t="s">
        <v>119</v>
      </c>
      <c r="D30" s="46" t="s">
        <v>120</v>
      </c>
      <c r="E30" s="44" t="s">
        <v>145</v>
      </c>
      <c r="F30" s="45" t="s">
        <v>146</v>
      </c>
      <c r="G30" s="46" t="s">
        <v>147</v>
      </c>
      <c r="H30" s="44" t="s">
        <v>148</v>
      </c>
      <c r="I30" s="45" t="s">
        <v>149</v>
      </c>
      <c r="J30" s="46" t="s">
        <v>150</v>
      </c>
    </row>
    <row r="31" spans="1:10" x14ac:dyDescent="0.3">
      <c r="A31" t="s">
        <v>121</v>
      </c>
      <c r="B31">
        <v>828923</v>
      </c>
      <c r="C31">
        <v>525102</v>
      </c>
      <c r="D31">
        <f>(B31-C31)/C31</f>
        <v>0.57859425406873333</v>
      </c>
      <c r="E31">
        <v>553082</v>
      </c>
      <c r="F31">
        <v>440237</v>
      </c>
      <c r="G31">
        <f>(E31-F31)/F31</f>
        <v>0.25632784159441391</v>
      </c>
      <c r="H31">
        <v>389859</v>
      </c>
      <c r="I31">
        <v>373537</v>
      </c>
      <c r="J31">
        <f>(H31-I31)/I31</f>
        <v>4.369580523482279E-2</v>
      </c>
    </row>
    <row r="32" spans="1:10" x14ac:dyDescent="0.3">
      <c r="A32" t="s">
        <v>122</v>
      </c>
      <c r="B32">
        <v>17911</v>
      </c>
      <c r="C32">
        <v>263640</v>
      </c>
      <c r="D32">
        <f t="shared" ref="D32:D52" si="3">(B32-C32)/C32</f>
        <v>-0.93206266120467307</v>
      </c>
      <c r="E32">
        <v>796045</v>
      </c>
      <c r="F32">
        <v>475995</v>
      </c>
      <c r="G32">
        <f t="shared" ref="G32:G52" si="4">(E32-F32)/F32</f>
        <v>0.67238101240559245</v>
      </c>
      <c r="H32">
        <v>764213</v>
      </c>
      <c r="I32">
        <v>67530</v>
      </c>
      <c r="J32">
        <f t="shared" ref="J32:J52" si="5">(H32-I32)/I32</f>
        <v>10.3166444543166</v>
      </c>
    </row>
    <row r="33" spans="1:10" x14ac:dyDescent="0.3">
      <c r="A33" t="s">
        <v>123</v>
      </c>
      <c r="B33">
        <v>45016</v>
      </c>
      <c r="C33">
        <v>129498</v>
      </c>
      <c r="D33">
        <f t="shared" si="3"/>
        <v>-0.65238073174875288</v>
      </c>
      <c r="E33">
        <v>578806</v>
      </c>
      <c r="F33">
        <v>680391</v>
      </c>
      <c r="G33">
        <f t="shared" si="4"/>
        <v>-0.14930385616505804</v>
      </c>
      <c r="H33">
        <v>551418</v>
      </c>
      <c r="I33">
        <v>141283</v>
      </c>
      <c r="J33">
        <f t="shared" si="5"/>
        <v>2.9029324122505891</v>
      </c>
    </row>
    <row r="34" spans="1:10" x14ac:dyDescent="0.3">
      <c r="A34" t="s">
        <v>124</v>
      </c>
      <c r="B34">
        <v>437361</v>
      </c>
      <c r="C34">
        <v>84668</v>
      </c>
      <c r="D34">
        <f t="shared" si="3"/>
        <v>4.1655997543345773</v>
      </c>
      <c r="E34">
        <v>178970</v>
      </c>
      <c r="F34">
        <v>490475</v>
      </c>
      <c r="G34">
        <f t="shared" si="4"/>
        <v>-0.63510882307966765</v>
      </c>
      <c r="H34">
        <v>183076</v>
      </c>
      <c r="I34">
        <v>473213</v>
      </c>
      <c r="J34">
        <f t="shared" si="5"/>
        <v>-0.61312136395238503</v>
      </c>
    </row>
    <row r="35" spans="1:10" x14ac:dyDescent="0.3">
      <c r="A35" t="s">
        <v>125</v>
      </c>
      <c r="B35">
        <v>619932</v>
      </c>
      <c r="C35">
        <v>704848</v>
      </c>
      <c r="D35">
        <f t="shared" si="3"/>
        <v>-0.12047420152997526</v>
      </c>
      <c r="E35">
        <v>893278</v>
      </c>
      <c r="F35">
        <v>821136</v>
      </c>
      <c r="G35">
        <f t="shared" si="4"/>
        <v>8.7856335613101855E-2</v>
      </c>
      <c r="H35">
        <v>504880</v>
      </c>
      <c r="I35">
        <v>138708</v>
      </c>
      <c r="J35">
        <f t="shared" si="5"/>
        <v>2.6398765752516078</v>
      </c>
    </row>
    <row r="36" spans="1:10" x14ac:dyDescent="0.3">
      <c r="A36" t="s">
        <v>126</v>
      </c>
      <c r="B36">
        <v>262543</v>
      </c>
      <c r="C36">
        <v>616172</v>
      </c>
      <c r="D36">
        <f t="shared" si="3"/>
        <v>-0.57391280356783492</v>
      </c>
      <c r="E36">
        <v>203017</v>
      </c>
      <c r="F36">
        <v>531739</v>
      </c>
      <c r="G36">
        <f t="shared" si="4"/>
        <v>-0.61820178696691419</v>
      </c>
      <c r="H36">
        <v>699009</v>
      </c>
      <c r="I36">
        <v>161153</v>
      </c>
      <c r="J36">
        <f t="shared" si="5"/>
        <v>3.3375487890389879</v>
      </c>
    </row>
    <row r="37" spans="1:10" x14ac:dyDescent="0.3">
      <c r="A37" t="s">
        <v>127</v>
      </c>
      <c r="B37">
        <v>506004</v>
      </c>
      <c r="C37">
        <v>118953</v>
      </c>
      <c r="D37">
        <f t="shared" si="3"/>
        <v>3.2538145317898666</v>
      </c>
      <c r="E37">
        <v>855252</v>
      </c>
      <c r="F37">
        <v>358632</v>
      </c>
      <c r="G37">
        <f t="shared" si="4"/>
        <v>1.3847620959646658</v>
      </c>
      <c r="H37">
        <v>365882</v>
      </c>
      <c r="I37">
        <v>606000</v>
      </c>
      <c r="J37">
        <f t="shared" si="5"/>
        <v>-0.39623432343234322</v>
      </c>
    </row>
    <row r="38" spans="1:10" x14ac:dyDescent="0.3">
      <c r="A38" t="s">
        <v>128</v>
      </c>
      <c r="B38">
        <v>317381</v>
      </c>
      <c r="C38">
        <v>336700</v>
      </c>
      <c r="D38">
        <f t="shared" si="3"/>
        <v>-5.7377487377487379E-2</v>
      </c>
      <c r="E38">
        <v>626232</v>
      </c>
      <c r="F38">
        <v>797406</v>
      </c>
      <c r="G38">
        <f t="shared" si="4"/>
        <v>-0.21466354654968736</v>
      </c>
      <c r="H38">
        <v>770559</v>
      </c>
      <c r="I38">
        <v>789980</v>
      </c>
      <c r="J38">
        <f t="shared" si="5"/>
        <v>-2.4584166687764246E-2</v>
      </c>
    </row>
    <row r="39" spans="1:10" x14ac:dyDescent="0.3">
      <c r="A39" t="s">
        <v>129</v>
      </c>
      <c r="B39">
        <v>417676</v>
      </c>
      <c r="C39">
        <v>549676</v>
      </c>
      <c r="D39">
        <f t="shared" si="3"/>
        <v>-0.24014146515401799</v>
      </c>
      <c r="E39">
        <v>104696</v>
      </c>
      <c r="F39">
        <v>803328</v>
      </c>
      <c r="G39">
        <f t="shared" si="4"/>
        <v>-0.8696721637985978</v>
      </c>
      <c r="H39">
        <v>642605</v>
      </c>
      <c r="I39">
        <v>153226</v>
      </c>
      <c r="J39">
        <f t="shared" si="5"/>
        <v>3.1938378604153344</v>
      </c>
    </row>
    <row r="40" spans="1:10" x14ac:dyDescent="0.3">
      <c r="A40" t="s">
        <v>130</v>
      </c>
      <c r="B40">
        <v>478518</v>
      </c>
      <c r="C40">
        <v>427397</v>
      </c>
      <c r="D40">
        <f t="shared" si="3"/>
        <v>0.11961010489076901</v>
      </c>
      <c r="E40">
        <v>385078</v>
      </c>
      <c r="F40">
        <v>154539</v>
      </c>
      <c r="G40">
        <f t="shared" si="4"/>
        <v>1.4917852451484739</v>
      </c>
      <c r="H40">
        <v>743726</v>
      </c>
      <c r="I40">
        <v>602881</v>
      </c>
      <c r="J40">
        <f t="shared" si="5"/>
        <v>0.23361990177165975</v>
      </c>
    </row>
    <row r="41" spans="1:10" x14ac:dyDescent="0.3">
      <c r="A41" t="s">
        <v>131</v>
      </c>
      <c r="B41">
        <v>402440</v>
      </c>
      <c r="C41">
        <v>450463</v>
      </c>
      <c r="D41">
        <f t="shared" si="3"/>
        <v>-0.10660808989861542</v>
      </c>
      <c r="E41">
        <v>299815</v>
      </c>
      <c r="F41">
        <v>366979</v>
      </c>
      <c r="G41">
        <f t="shared" si="4"/>
        <v>-0.18301864684355235</v>
      </c>
      <c r="H41">
        <v>468461</v>
      </c>
      <c r="I41">
        <v>172335</v>
      </c>
      <c r="J41">
        <f t="shared" si="5"/>
        <v>1.7183160704441931</v>
      </c>
    </row>
    <row r="42" spans="1:10" x14ac:dyDescent="0.3">
      <c r="A42" t="s">
        <v>132</v>
      </c>
      <c r="B42">
        <v>511325</v>
      </c>
      <c r="C42">
        <v>149980</v>
      </c>
      <c r="D42">
        <f t="shared" si="3"/>
        <v>2.4092879050540073</v>
      </c>
      <c r="E42">
        <v>486677</v>
      </c>
      <c r="F42">
        <v>702406</v>
      </c>
      <c r="G42">
        <f t="shared" si="4"/>
        <v>-0.30712864070067741</v>
      </c>
      <c r="H42">
        <v>602059</v>
      </c>
      <c r="I42">
        <v>703775</v>
      </c>
      <c r="J42">
        <f t="shared" si="5"/>
        <v>-0.14452914638911585</v>
      </c>
    </row>
    <row r="43" spans="1:10" x14ac:dyDescent="0.3">
      <c r="A43" t="s">
        <v>133</v>
      </c>
      <c r="B43">
        <v>287030</v>
      </c>
      <c r="C43">
        <v>772719</v>
      </c>
      <c r="D43">
        <f t="shared" si="3"/>
        <v>-0.62854543501583371</v>
      </c>
      <c r="E43">
        <v>31254</v>
      </c>
      <c r="F43">
        <v>827509</v>
      </c>
      <c r="G43">
        <f t="shared" si="4"/>
        <v>-0.96223122648817117</v>
      </c>
      <c r="H43">
        <v>882879</v>
      </c>
      <c r="I43">
        <v>70813</v>
      </c>
      <c r="J43">
        <f t="shared" si="5"/>
        <v>11.467753096182904</v>
      </c>
    </row>
    <row r="44" spans="1:10" x14ac:dyDescent="0.3">
      <c r="A44" t="s">
        <v>134</v>
      </c>
      <c r="B44">
        <v>449917</v>
      </c>
      <c r="C44">
        <v>444492</v>
      </c>
      <c r="D44">
        <f t="shared" si="3"/>
        <v>1.2204944070984405E-2</v>
      </c>
      <c r="E44">
        <v>609250</v>
      </c>
      <c r="F44">
        <v>303316</v>
      </c>
      <c r="G44">
        <f t="shared" si="4"/>
        <v>1.0086312624457661</v>
      </c>
      <c r="H44">
        <v>667870</v>
      </c>
      <c r="I44">
        <v>394949</v>
      </c>
      <c r="J44">
        <f t="shared" si="5"/>
        <v>0.69102846190267608</v>
      </c>
    </row>
    <row r="45" spans="1:10" x14ac:dyDescent="0.3">
      <c r="A45" t="s">
        <v>135</v>
      </c>
      <c r="B45">
        <v>459117</v>
      </c>
      <c r="C45">
        <v>668364</v>
      </c>
      <c r="D45">
        <f t="shared" si="3"/>
        <v>-0.3130734150851931</v>
      </c>
      <c r="E45">
        <v>133932</v>
      </c>
      <c r="F45">
        <v>504651</v>
      </c>
      <c r="G45">
        <f t="shared" si="4"/>
        <v>-0.73460470701534331</v>
      </c>
      <c r="H45">
        <v>58487</v>
      </c>
      <c r="I45">
        <v>656804</v>
      </c>
      <c r="J45">
        <f t="shared" si="5"/>
        <v>-0.91095212574832063</v>
      </c>
    </row>
    <row r="46" spans="1:10" x14ac:dyDescent="0.3">
      <c r="A46" t="s">
        <v>136</v>
      </c>
      <c r="B46">
        <v>722245</v>
      </c>
      <c r="C46">
        <v>850786</v>
      </c>
      <c r="D46">
        <f t="shared" si="3"/>
        <v>-0.15108499669717179</v>
      </c>
      <c r="E46">
        <v>554527</v>
      </c>
      <c r="F46">
        <v>21385</v>
      </c>
      <c r="G46">
        <f t="shared" si="4"/>
        <v>24.930652326397006</v>
      </c>
      <c r="H46">
        <v>505097</v>
      </c>
      <c r="I46">
        <v>350394</v>
      </c>
      <c r="J46">
        <f t="shared" si="5"/>
        <v>0.44151155556316601</v>
      </c>
    </row>
    <row r="47" spans="1:10" x14ac:dyDescent="0.3">
      <c r="A47" t="s">
        <v>137</v>
      </c>
      <c r="B47">
        <v>266636</v>
      </c>
      <c r="C47">
        <v>178433</v>
      </c>
      <c r="D47">
        <f t="shared" si="3"/>
        <v>0.49431999686156708</v>
      </c>
      <c r="E47">
        <v>537783</v>
      </c>
      <c r="F47">
        <v>38483</v>
      </c>
      <c r="G47">
        <f t="shared" si="4"/>
        <v>12.974560195410961</v>
      </c>
      <c r="H47">
        <v>57354</v>
      </c>
      <c r="I47">
        <v>863778</v>
      </c>
      <c r="J47">
        <f t="shared" si="5"/>
        <v>-0.93360099470002711</v>
      </c>
    </row>
    <row r="48" spans="1:10" x14ac:dyDescent="0.3">
      <c r="A48" t="s">
        <v>138</v>
      </c>
      <c r="B48">
        <v>270480</v>
      </c>
      <c r="C48">
        <v>794357</v>
      </c>
      <c r="D48">
        <f t="shared" si="3"/>
        <v>-0.65949818532473437</v>
      </c>
      <c r="E48">
        <v>837665</v>
      </c>
      <c r="F48">
        <v>808048</v>
      </c>
      <c r="G48">
        <f t="shared" si="4"/>
        <v>3.6652525592539058E-2</v>
      </c>
      <c r="H48">
        <v>748117</v>
      </c>
      <c r="I48">
        <v>563125</v>
      </c>
      <c r="J48">
        <f t="shared" si="5"/>
        <v>0.32850965593784681</v>
      </c>
    </row>
    <row r="49" spans="1:10" x14ac:dyDescent="0.3">
      <c r="A49" t="s">
        <v>139</v>
      </c>
      <c r="B49">
        <v>464252</v>
      </c>
      <c r="C49">
        <v>205673</v>
      </c>
      <c r="D49">
        <f t="shared" si="3"/>
        <v>1.2572335697928265</v>
      </c>
      <c r="E49">
        <v>366163</v>
      </c>
      <c r="F49">
        <v>186063</v>
      </c>
      <c r="G49">
        <f t="shared" si="4"/>
        <v>0.9679517152792334</v>
      </c>
      <c r="H49">
        <v>890613</v>
      </c>
      <c r="I49">
        <v>16835</v>
      </c>
      <c r="J49">
        <f t="shared" si="5"/>
        <v>51.902465102465101</v>
      </c>
    </row>
    <row r="50" spans="1:10" x14ac:dyDescent="0.3">
      <c r="A50" t="s">
        <v>140</v>
      </c>
      <c r="B50">
        <v>477958</v>
      </c>
      <c r="C50">
        <v>461381</v>
      </c>
      <c r="D50">
        <f t="shared" si="3"/>
        <v>3.5929091141594476E-2</v>
      </c>
      <c r="E50">
        <v>240605</v>
      </c>
      <c r="F50">
        <v>474793</v>
      </c>
      <c r="G50">
        <f t="shared" si="4"/>
        <v>-0.49324231823131343</v>
      </c>
      <c r="H50">
        <v>815550</v>
      </c>
      <c r="I50">
        <v>249015</v>
      </c>
      <c r="J50">
        <f t="shared" si="5"/>
        <v>2.2751039094030481</v>
      </c>
    </row>
    <row r="51" spans="1:10" x14ac:dyDescent="0.3">
      <c r="A51" t="s">
        <v>141</v>
      </c>
      <c r="B51">
        <v>784017</v>
      </c>
      <c r="C51">
        <v>666658</v>
      </c>
      <c r="D51">
        <f t="shared" si="3"/>
        <v>0.1760407885302509</v>
      </c>
      <c r="E51">
        <v>653507</v>
      </c>
      <c r="F51">
        <v>794167</v>
      </c>
      <c r="G51">
        <f t="shared" si="4"/>
        <v>-0.17711639995114378</v>
      </c>
      <c r="H51">
        <v>591929</v>
      </c>
      <c r="I51">
        <v>298557</v>
      </c>
      <c r="J51">
        <f t="shared" si="5"/>
        <v>0.9826331320317393</v>
      </c>
    </row>
    <row r="52" spans="1:10" x14ac:dyDescent="0.3">
      <c r="A52" t="s">
        <v>142</v>
      </c>
      <c r="B52">
        <v>327856</v>
      </c>
      <c r="C52">
        <v>412337</v>
      </c>
      <c r="D52">
        <f t="shared" si="3"/>
        <v>-0.20488338422212898</v>
      </c>
      <c r="E52">
        <v>437507</v>
      </c>
      <c r="F52">
        <v>26499</v>
      </c>
      <c r="G52">
        <f t="shared" si="4"/>
        <v>15.510321144194121</v>
      </c>
      <c r="H52">
        <v>295408</v>
      </c>
      <c r="I52">
        <v>512575</v>
      </c>
      <c r="J52">
        <f t="shared" si="5"/>
        <v>-0.42367848607520853</v>
      </c>
    </row>
  </sheetData>
  <mergeCells count="7">
    <mergeCell ref="B2:D2"/>
    <mergeCell ref="E2:G2"/>
    <mergeCell ref="H2:J2"/>
    <mergeCell ref="A28:J28"/>
    <mergeCell ref="B29:D29"/>
    <mergeCell ref="E29:G29"/>
    <mergeCell ref="H29:J29"/>
  </mergeCells>
  <conditionalFormatting sqref="A4:J25">
    <cfRule type="expression" dxfId="3" priority="2">
      <formula>MOD(ROW(),2)=1</formula>
    </cfRule>
  </conditionalFormatting>
  <conditionalFormatting sqref="A25:J26">
    <cfRule type="expression" dxfId="2" priority="1">
      <formula>MOD(ROW(),2)=1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MediaServiceKeyPoints xmlns="10dd7f8a-f247-48ee-8534-441ce336aea6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F46917140D694AAEAF39165F579555" ma:contentTypeVersion="14" ma:contentTypeDescription="Create a new document." ma:contentTypeScope="" ma:versionID="a688b2ec9c54c34c3cdf2160fdcc2143">
  <xsd:schema xmlns:xsd="http://www.w3.org/2001/XMLSchema" xmlns:xs="http://www.w3.org/2001/XMLSchema" xmlns:p="http://schemas.microsoft.com/office/2006/metadata/properties" xmlns:ns1="http://schemas.microsoft.com/sharepoint/v3" xmlns:ns2="876de33e-aaa5-4507-9b92-b84e676ded0d" xmlns:ns3="9a0666c7-4cba-45e4-bb78-1ed48d50e5d1" xmlns:ns4="10dd7f8a-f247-48ee-8534-441ce336aea6" targetNamespace="http://schemas.microsoft.com/office/2006/metadata/properties" ma:root="true" ma:fieldsID="92f486fa1a76ebf177ede3016d35af04" ns1:_="" ns2:_="" ns3:_="" ns4:_="">
    <xsd:import namespace="http://schemas.microsoft.com/sharepoint/v3"/>
    <xsd:import namespace="876de33e-aaa5-4507-9b92-b84e676ded0d"/>
    <xsd:import namespace="9a0666c7-4cba-45e4-bb78-1ed48d50e5d1"/>
    <xsd:import namespace="10dd7f8a-f247-48ee-8534-441ce336ae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de33e-aaa5-4507-9b92-b84e676ded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666c7-4cba-45e4-bb78-1ed48d50e5d1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hidden="true" ma:internalName="LastSharedByUser" ma:readOnly="true">
      <xsd:simpleType>
        <xsd:restriction base="dms:Note"/>
      </xsd:simpleType>
    </xsd:element>
    <xsd:element name="LastSharedByTime" ma:index="11" nillable="true" ma:displayName="Last Shared By Time" ma:description="" ma:hidden="true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d7f8a-f247-48ee-8534-441ce336ae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8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9" nillable="true" ma:displayName="MediaServiceOCR" ma:description="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08467B-2290-4BAA-9685-EDBA8B4E5A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68694D-5EA1-4970-B8F2-C7BE7A5B832E}">
  <ds:schemaRefs>
    <ds:schemaRef ds:uri="http://schemas.openxmlformats.org/package/2006/metadata/core-properties"/>
    <ds:schemaRef ds:uri="http://schemas.microsoft.com/office/infopath/2007/PartnerControls"/>
    <ds:schemaRef ds:uri="9a0666c7-4cba-45e4-bb78-1ed48d50e5d1"/>
    <ds:schemaRef ds:uri="http://schemas.microsoft.com/office/2006/documentManagement/types"/>
    <ds:schemaRef ds:uri="http://www.w3.org/XML/1998/namespace"/>
    <ds:schemaRef ds:uri="http://schemas.microsoft.com/sharepoint/v3"/>
    <ds:schemaRef ds:uri="876de33e-aaa5-4507-9b92-b84e676ded0d"/>
    <ds:schemaRef ds:uri="http://purl.org/dc/elements/1.1/"/>
    <ds:schemaRef ds:uri="10dd7f8a-f247-48ee-8534-441ce336aea6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15242A8-C027-40F7-8F8B-74226ED87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6de33e-aaa5-4507-9b92-b84e676ded0d"/>
    <ds:schemaRef ds:uri="9a0666c7-4cba-45e4-bb78-1ed48d50e5d1"/>
    <ds:schemaRef ds:uri="10dd7f8a-f247-48ee-8534-441ce336ae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Products1</vt:lpstr>
      <vt:lpstr>Data Validation, #</vt:lpstr>
      <vt:lpstr>Data Validation, Dropdown</vt:lpstr>
      <vt:lpstr>Products2</vt:lpstr>
      <vt:lpstr>Grades</vt:lpstr>
      <vt:lpstr>Duplicates</vt:lpstr>
      <vt:lpstr>Icons</vt:lpstr>
      <vt:lpstr>Color Scale</vt:lpstr>
      <vt:lpstr>Banded rows</vt:lpstr>
      <vt:lpstr>Project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Conditional Formatting Samples</dc:title>
  <dc:subject/>
  <dc:creator/>
  <cp:keywords/>
  <dc:description/>
  <cp:lastModifiedBy/>
  <cp:revision/>
  <dcterms:created xsi:type="dcterms:W3CDTF">2006-09-16T00:00:00Z</dcterms:created>
  <dcterms:modified xsi:type="dcterms:W3CDTF">2025-07-01T21:15:51Z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0x010100D9F46917140D694AAEAF39165F579555</vt:lpwstr>
  </property>
  <property fmtid="{D5CDD505-2E9C-101B-9397-08002B2CF9AE}" pid="3" name="APTrustLevel">
    <vt:r8>0</vt:r8>
  </property>
  <property fmtid="{D5CDD505-2E9C-101B-9397-08002B2CF9AE}" pid="4" name="InternalTags">
    <vt:lpwstr/>
  </property>
  <property fmtid="{D5CDD505-2E9C-101B-9397-08002B2CF9AE}" pid="5" name="LocalizationTags">
    <vt:lpwstr/>
  </property>
  <property fmtid="{D5CDD505-2E9C-101B-9397-08002B2CF9AE}" pid="6" name="FeatureTags">
    <vt:lpwstr/>
  </property>
  <property fmtid="{D5CDD505-2E9C-101B-9397-08002B2CF9AE}" pid="7" name="CategoryTags">
    <vt:lpwstr/>
  </property>
  <property fmtid="{D5CDD505-2E9C-101B-9397-08002B2CF9AE}" pid="8" name="CampaignTags">
    <vt:lpwstr/>
  </property>
  <property fmtid="{D5CDD505-2E9C-101B-9397-08002B2CF9AE}" pid="9" name="ScenarioTags">
    <vt:lpwstr/>
  </property>
  <property fmtid="{D5CDD505-2E9C-101B-9397-08002B2CF9AE}" pid="10" name="HiddenCategoryTags">
    <vt:lpwstr/>
  </property>
  <property fmtid="{D5CDD505-2E9C-101B-9397-08002B2CF9AE}" pid="11" name="LocMarketGroupTiers">
    <vt:lpwstr>,t:Tier 1,</vt:lpwstr>
  </property>
</Properties>
</file>